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135"/>
  </bookViews>
  <sheets>
    <sheet name="расчет" sheetId="2" r:id="rId1"/>
  </sheets>
  <definedNames>
    <definedName name="_xlnm.Print_Titles" localSheetId="0">расчет!$A:$A</definedName>
  </definedNames>
  <calcPr calcId="152511"/>
</workbook>
</file>

<file path=xl/calcChain.xml><?xml version="1.0" encoding="utf-8"?>
<calcChain xmlns="http://schemas.openxmlformats.org/spreadsheetml/2006/main">
  <c r="CH4" i="2" l="1"/>
  <c r="CI7" i="2" l="1"/>
  <c r="CG7" i="2"/>
  <c r="CG4" i="2"/>
  <c r="CG6" i="2" l="1"/>
  <c r="CG5" i="2" l="1"/>
  <c r="CH7" i="2" l="1"/>
  <c r="CH6" i="2"/>
  <c r="CH5" i="2"/>
</calcChain>
</file>

<file path=xl/sharedStrings.xml><?xml version="1.0" encoding="utf-8"?>
<sst xmlns="http://schemas.openxmlformats.org/spreadsheetml/2006/main" count="276" uniqueCount="61">
  <si>
    <t>ГРБС</t>
  </si>
  <si>
    <t>Совет депутатов муниципального образования "Можгинский район"</t>
  </si>
  <si>
    <t>Администрация муниципального образования "Можгинский район"</t>
  </si>
  <si>
    <t>значение</t>
  </si>
  <si>
    <t>количество баллов</t>
  </si>
  <si>
    <t>Количество баллов фактически набранное ГРБС</t>
  </si>
  <si>
    <t>Коэффициент уровня сложности ГРБС</t>
  </si>
  <si>
    <t>Максимальное количество баллов, которое может набрать ГРБС</t>
  </si>
  <si>
    <t>Итоговая оценка качества финансового менеджмента ГРБС</t>
  </si>
  <si>
    <t>Управление культуры, спорта и молодежи Администрации муниципального образования "Можгинский район"</t>
  </si>
  <si>
    <t>Управление образования Администрации муниципального образования "Можгинский район"</t>
  </si>
  <si>
    <t>Расчет показателей оперативного мониторинга качества финансового менеджмента за 2015 год</t>
  </si>
  <si>
    <t>х</t>
  </si>
  <si>
    <t>да</t>
  </si>
  <si>
    <t>2. Организация ведения бюджетного (бухгалтерского) учета и составление бюджетной (бухгалтерской) отчетности</t>
  </si>
  <si>
    <t>3. Осуществление финансового контроля и внутреннего финансового аудита</t>
  </si>
  <si>
    <t>4. Совершенствование оказания муниципальных услуг</t>
  </si>
  <si>
    <t>5. Обеспечение публичности и открытости информации о деятельности главного распорядителя в сфере управления</t>
  </si>
  <si>
    <t>1.Качество бюджетного планирования и исполнения бюджета</t>
  </si>
  <si>
    <t>1.1 Отклонение  первоначального плана главного распорядителя по расходам от уточненного плана , с учетом особенностей исполнения решения о бюджете в текущем финансовом году                                        max= 3</t>
  </si>
  <si>
    <t>1.2 Отклонение фактических поступлений налоговых и неналоговых доходов, администрируемых главными администраторами доходов, от первоначального плана                                                          max= 3</t>
  </si>
  <si>
    <t>1.3 Среднее количество изменений в сводную бюджетную роспись                       max= 3</t>
  </si>
  <si>
    <t>1.4 Равномерность расходов                     max= 4</t>
  </si>
  <si>
    <t>1.5 Наличие (отсутствие) просроченной кредиторской задолженности главного распорядителя                               max= 4</t>
  </si>
  <si>
    <t>1.6 Наличие (отсутствие) просроченной кредиторской задолженности  муниципальных казенных учреждений, подведомственных главному распорядителю                               max= 4</t>
  </si>
  <si>
    <t>1.7 Рост (снижение) просроченной кредиторской задолженности муниципальных казенных учреждений, подведомственных главному распорядителю                       max= 2</t>
  </si>
  <si>
    <t>1.8 Наличие (отсутствие) просроченной кредиторской задолженности муниципальных бюджетных и автономных учреждений, подведомственных главному распорядителю                                          max= 4</t>
  </si>
  <si>
    <t>1.9 Рост (снижение) просроченной кредиторской задолженности муниципальных  бюджетных и автономных учреждений, подведомственных главному распорядителю                        max= 2</t>
  </si>
  <si>
    <t>1.10 Своевременность представления планового реестра расходных обязательств  главного распорядителя                                                   max= 2</t>
  </si>
  <si>
    <t>1.11 Рост (снижение) дебиторской задолженности  муниципальных казенных  учреждений, подведомственных главному распорядителю                                          max= 2</t>
  </si>
  <si>
    <t>1.12 Рост (снижение) дебиторской задолженности муниципальных бюджетных и автономных учреждений, подведомственных главному распорядителю                               max= 2</t>
  </si>
  <si>
    <t>2.1 Своевременность сдачи бюджетной и бухгалтерской  отчетности в Управление финансов Администрации муниципального образования «Можгинский район»                               max= 5</t>
  </si>
  <si>
    <t>2.2 Качество бюджетной и бухгалтерской отчетности, представляемой главным распорядителем в Управление финансов Администрации муниципального образования «Можгинский район»                                max= 5</t>
  </si>
  <si>
    <t>2.3 Представление в составе годовой бюджетной отчётности в «Сведениях о мерах по повышению эффективности расходования бюджетных средств» информации об экономии бюджетных средств                                       max= 2</t>
  </si>
  <si>
    <t>3.1 Наличие (отсутствие) в структуре главного распорядителя подразделения по осуществлению финансового  контроля, либо специалистов, на которых возложена обязанность по проведению контрольных мероприятий                                       max= 2</t>
  </si>
  <si>
    <t>3.2 Наличие (отсутствие) правового акта главного распорядителя по организации внутреннего финансового контроля и внутреннего финансового аудита, осуществляемых в соответствии с требованиями ст.160.2-1 Бюджетного кодекса РФ                                max= 2</t>
  </si>
  <si>
    <t>3.3 Осуществление главным распорядителем мероприятий по внутреннему финансовому контролю и внутреннему финансовому аудиту в соответствии со ст. 160.2-1 Бюджетного кодекса РФ                            max= 2</t>
  </si>
  <si>
    <t>3.4 Доля муниципальных учреждений, подведомственных главному распорядителю, в которых главный распорядитель провел контрольные мероприятия в отчетном году, в общем количестве муниципальных учреждений подведомственных главному распорядителю                           max= 2</t>
  </si>
  <si>
    <t>3.5 Доля муниципальных учреждений подведомственных главному распорядителю, должностные лица которых привлечены к ответственности по результатам проведенных контрольных мероприятий, в общем количестве муниципальных  учреждений, в которых по результатам контрольных мероприятий установлены нарушения                                          max= 2</t>
  </si>
  <si>
    <t>3.6 Доля нецелевых расходов, выявленных в результате контрольных мероприятий, в общем объеме проверенных расходов                                 max= 4</t>
  </si>
  <si>
    <t>3.7 Доля неэффективных расходов, выявленных в результате контрольных мероприятий (в том числе в подведомственной сети), проведенных  Контрольно- счетным отделом муниципального образования «Можгинский район», в общем объеме проверенных расходов, в отчетном и предшествующем отчетному годах                                        max= 2</t>
  </si>
  <si>
    <t>3.8 Своевременность представления в Управление финансов Администрации муниципального образования «Можгинский район» отчета по контрольно-ревизионной работе                                                  max= 2</t>
  </si>
  <si>
    <t>4.1 Наличие (отсутствие) правового акта главного распорядителя, утверждающего порядок  составления, утверждения и ведения смет подведомственных муниципальных  казенных учреждений                                  max= 2</t>
  </si>
  <si>
    <t>4.2 Доля муниципальных бюджетных и автономных учреждений, подведомственных главному распорядителю, выполнивших муниципальные задания в общем объеме муниципальных учреждений для которых установлены муниципальные задания                         max= 4</t>
  </si>
  <si>
    <t>4.3 Доля муниципальных бюджетных и автономных учреждений  для которых установлены количественно измеримые финансовые санкции (штрафы, изъятия) за нарушения условий выполнения муниципальных заданий                                    max= 3</t>
  </si>
  <si>
    <t>4.4 Доля муниципальных учреждений,  для руководителей которых оплата труда определяется с учетом результатов их профессиональной деятельности                                       max= 4</t>
  </si>
  <si>
    <t>4.5 Периодичность мониторинга показателей объема и качества муниципальных заданий муниципальных бюджетных и автономных учреждений                             max= 3</t>
  </si>
  <si>
    <t>4.6 Наличие (отсутствие)  планов мероприятий по устранению проблем, выявленных в ходе мониторинга показателей объема и качества муниципальных заданий                 max= 2</t>
  </si>
  <si>
    <t>4.7 Наличие (отсутствие) утвержденных требований к качеству (стандартов качества)  оказания муниципальных услуг муниципальными учреждениями                                    max= 3</t>
  </si>
  <si>
    <t>4.8 Наличие (отсутствие) нормативного правового акта, устанавливающего нормативы финансовых затрат на оказание муниципальных услуг                             max= 2</t>
  </si>
  <si>
    <t>4.9 Доля бюджетных расходов на финансовое обеспечение оказания муниципальными бюджетными и автономными учреждениями муниципальных услуг, рассчитанных исходя из нормативов финансовых затрат                                         max= 3</t>
  </si>
  <si>
    <t>4.10 Доля муниципальных учреждений, подведомственных главному распорядителю, в которых соотношение средней заработной платы руководителей муниципальных учреждений и их заместителей к средней заработной плате работников учреждений превышает 5 раз                                      max= 4</t>
  </si>
  <si>
    <t>4.11 Динамика объема доходов от оказания платных муниципальных услуг (выполнения платных муниципальных работ) муниципальных бюджетных и автономных  учреждений, подведомственных главному распорядителю, в отчетном году в сравнении с предыдущим годом                             max= 4</t>
  </si>
  <si>
    <t>5.1 Доля  муниципальных учреждений, подведомственных главному распорядителю, разместивших информацию о планах и результатах деятельности в информационно-телекоммуникационной сети «Интернет»                             max= 4</t>
  </si>
  <si>
    <t xml:space="preserve">5.2 Изучение мнения населения о деятельности  муниципальных учреждений по оказанию муниципальных  услуг и размещение его результатов на  официальном сайте в  информационно-телекоммуникационной сети «Интернет»
    max= 2
</t>
  </si>
  <si>
    <t>5.3 Проведение независимой оценки соответствия качества фактически оказываемых муниципальных услуг утвержденным требованиям к качеству (стандартам качества) муниципальных услуг и размещение ее результатов на официальном сайте  в информационно-телекоммуникационной сети «Интернет»                             max= 2</t>
  </si>
  <si>
    <t>5.4 Размещение на официальных сайтах в информационно-телекоммуникационной сети «Интернет» ежегодно информации о достижении целевых показателей (индикаторов) муниципальных программ (отдельных подпрограмм)                                          max= 4</t>
  </si>
  <si>
    <t>своевреная сдача</t>
  </si>
  <si>
    <t>повысилась</t>
  </si>
  <si>
    <t>снизилась</t>
  </si>
  <si>
    <t>114,,3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</si>
</sst>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9" fontId="4" fillId="0" borderId="1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7"/>
  <sheetViews>
    <sheetView tabSelected="1" zoomScaleNormal="10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:A3"/>
    </sheetView>
  </sheetViews>
  <sheetFormatPr defaultRowHeight="15" x14ac:dyDescent="0.25"/>
  <cols>
    <col min="1" max="1" width="44.5703125" style="4" customWidth="1"/>
    <col min="2" max="2" width="12.28515625" style="4" customWidth="1"/>
    <col min="3" max="3" width="14.42578125" style="4" customWidth="1"/>
    <col min="4" max="7" width="12.28515625" style="4" customWidth="1"/>
    <col min="8" max="8" width="13.85546875" style="4" customWidth="1"/>
    <col min="9" max="11" width="12.85546875" style="4" customWidth="1"/>
    <col min="12" max="12" width="11.28515625" style="4" customWidth="1"/>
    <col min="13" max="13" width="12.85546875" style="4" customWidth="1"/>
    <col min="14" max="14" width="11.7109375" style="4" customWidth="1"/>
    <col min="15" max="15" width="12.5703125" style="4" customWidth="1"/>
    <col min="16" max="16" width="12.42578125" style="4" customWidth="1"/>
    <col min="17" max="17" width="13.140625" style="4" customWidth="1"/>
    <col min="18" max="18" width="12.85546875" style="4" customWidth="1"/>
    <col min="19" max="19" width="13" style="4" customWidth="1"/>
    <col min="20" max="20" width="11.85546875" style="4" customWidth="1"/>
    <col min="21" max="28" width="14.7109375" style="4" customWidth="1"/>
    <col min="29" max="29" width="15.28515625" style="4" customWidth="1"/>
    <col min="30" max="34" width="11.42578125" style="4" customWidth="1"/>
    <col min="35" max="35" width="15.85546875" style="4" customWidth="1"/>
    <col min="36" max="51" width="11.42578125" style="4" customWidth="1"/>
    <col min="52" max="52" width="19.140625" style="4" customWidth="1"/>
    <col min="53" max="74" width="11.42578125" style="4" customWidth="1"/>
    <col min="75" max="75" width="13.140625" style="4" customWidth="1"/>
    <col min="76" max="81" width="11.42578125" style="4" customWidth="1"/>
    <col min="82" max="84" width="13" style="4" customWidth="1"/>
    <col min="85" max="85" width="12.85546875" style="4" customWidth="1"/>
    <col min="86" max="86" width="13.5703125" style="4" customWidth="1"/>
    <col min="87" max="16384" width="9.140625" style="4"/>
  </cols>
  <sheetData>
    <row r="1" spans="1:87" s="1" customFormat="1" ht="51" customHeight="1" x14ac:dyDescent="0.25">
      <c r="A1" s="1" t="s">
        <v>11</v>
      </c>
    </row>
    <row r="2" spans="1:87" s="2" customFormat="1" ht="207" customHeight="1" x14ac:dyDescent="0.25">
      <c r="A2" s="27" t="s">
        <v>0</v>
      </c>
      <c r="B2" s="32" t="s">
        <v>6</v>
      </c>
      <c r="C2" s="42" t="s">
        <v>18</v>
      </c>
      <c r="D2" s="34" t="s">
        <v>19</v>
      </c>
      <c r="E2" s="35"/>
      <c r="F2" s="36" t="s">
        <v>20</v>
      </c>
      <c r="G2" s="37"/>
      <c r="H2" s="26" t="s">
        <v>21</v>
      </c>
      <c r="I2" s="26"/>
      <c r="J2" s="38" t="s">
        <v>22</v>
      </c>
      <c r="K2" s="39"/>
      <c r="L2" s="26" t="s">
        <v>23</v>
      </c>
      <c r="M2" s="26"/>
      <c r="N2" s="26" t="s">
        <v>24</v>
      </c>
      <c r="O2" s="26"/>
      <c r="P2" s="30" t="s">
        <v>25</v>
      </c>
      <c r="Q2" s="30"/>
      <c r="R2" s="26" t="s">
        <v>26</v>
      </c>
      <c r="S2" s="26"/>
      <c r="T2" s="26" t="s">
        <v>27</v>
      </c>
      <c r="U2" s="26"/>
      <c r="V2" s="38" t="s">
        <v>28</v>
      </c>
      <c r="W2" s="39"/>
      <c r="X2" s="40" t="s">
        <v>29</v>
      </c>
      <c r="Y2" s="41"/>
      <c r="Z2" s="40" t="s">
        <v>30</v>
      </c>
      <c r="AA2" s="41"/>
      <c r="AB2" s="42" t="s">
        <v>14</v>
      </c>
      <c r="AC2" s="31" t="s">
        <v>31</v>
      </c>
      <c r="AD2" s="31"/>
      <c r="AE2" s="31" t="s">
        <v>32</v>
      </c>
      <c r="AF2" s="31"/>
      <c r="AG2" s="31" t="s">
        <v>33</v>
      </c>
      <c r="AH2" s="31"/>
      <c r="AI2" s="42" t="s">
        <v>15</v>
      </c>
      <c r="AJ2" s="40" t="s">
        <v>34</v>
      </c>
      <c r="AK2" s="41"/>
      <c r="AL2" s="40" t="s">
        <v>35</v>
      </c>
      <c r="AM2" s="41"/>
      <c r="AN2" s="40" t="s">
        <v>36</v>
      </c>
      <c r="AO2" s="41"/>
      <c r="AP2" s="38" t="s">
        <v>37</v>
      </c>
      <c r="AQ2" s="39"/>
      <c r="AR2" s="38" t="s">
        <v>38</v>
      </c>
      <c r="AS2" s="39"/>
      <c r="AT2" s="38" t="s">
        <v>39</v>
      </c>
      <c r="AU2" s="39"/>
      <c r="AV2" s="38" t="s">
        <v>40</v>
      </c>
      <c r="AW2" s="39"/>
      <c r="AX2" s="31" t="s">
        <v>41</v>
      </c>
      <c r="AY2" s="31"/>
      <c r="AZ2" s="42" t="s">
        <v>16</v>
      </c>
      <c r="BA2" s="38" t="s">
        <v>42</v>
      </c>
      <c r="BB2" s="39"/>
      <c r="BC2" s="38" t="s">
        <v>43</v>
      </c>
      <c r="BD2" s="39"/>
      <c r="BE2" s="38" t="s">
        <v>44</v>
      </c>
      <c r="BF2" s="39"/>
      <c r="BG2" s="38" t="s">
        <v>45</v>
      </c>
      <c r="BH2" s="39"/>
      <c r="BI2" s="26" t="s">
        <v>46</v>
      </c>
      <c r="BJ2" s="26"/>
      <c r="BK2" s="38" t="s">
        <v>47</v>
      </c>
      <c r="BL2" s="39"/>
      <c r="BM2" s="38" t="s">
        <v>48</v>
      </c>
      <c r="BN2" s="39"/>
      <c r="BO2" s="38" t="s">
        <v>49</v>
      </c>
      <c r="BP2" s="39"/>
      <c r="BQ2" s="38" t="s">
        <v>50</v>
      </c>
      <c r="BR2" s="39"/>
      <c r="BS2" s="38" t="s">
        <v>51</v>
      </c>
      <c r="BT2" s="39"/>
      <c r="BU2" s="38" t="s">
        <v>52</v>
      </c>
      <c r="BV2" s="39"/>
      <c r="BW2" s="42" t="s">
        <v>17</v>
      </c>
      <c r="BX2" s="38" t="s">
        <v>53</v>
      </c>
      <c r="BY2" s="39"/>
      <c r="BZ2" s="38" t="s">
        <v>54</v>
      </c>
      <c r="CA2" s="39"/>
      <c r="CB2" s="26" t="s">
        <v>55</v>
      </c>
      <c r="CC2" s="26"/>
      <c r="CD2" s="26" t="s">
        <v>56</v>
      </c>
      <c r="CE2" s="26"/>
      <c r="CF2" s="28" t="s">
        <v>7</v>
      </c>
      <c r="CG2" s="28" t="s">
        <v>5</v>
      </c>
      <c r="CH2" s="26" t="s">
        <v>8</v>
      </c>
    </row>
    <row r="3" spans="1:87" s="2" customFormat="1" ht="36" customHeight="1" x14ac:dyDescent="0.25">
      <c r="A3" s="27"/>
      <c r="B3" s="33"/>
      <c r="C3" s="43"/>
      <c r="D3" s="6" t="s">
        <v>3</v>
      </c>
      <c r="E3" s="12" t="s">
        <v>4</v>
      </c>
      <c r="F3" s="6" t="s">
        <v>3</v>
      </c>
      <c r="G3" s="12" t="s">
        <v>4</v>
      </c>
      <c r="H3" s="5" t="s">
        <v>3</v>
      </c>
      <c r="I3" s="12" t="s">
        <v>4</v>
      </c>
      <c r="J3" s="6" t="s">
        <v>3</v>
      </c>
      <c r="K3" s="12" t="s">
        <v>4</v>
      </c>
      <c r="L3" s="5" t="s">
        <v>3</v>
      </c>
      <c r="M3" s="12" t="s">
        <v>4</v>
      </c>
      <c r="N3" s="5" t="s">
        <v>3</v>
      </c>
      <c r="O3" s="12" t="s">
        <v>4</v>
      </c>
      <c r="P3" s="5" t="s">
        <v>3</v>
      </c>
      <c r="Q3" s="12" t="s">
        <v>4</v>
      </c>
      <c r="R3" s="5" t="s">
        <v>3</v>
      </c>
      <c r="S3" s="12" t="s">
        <v>4</v>
      </c>
      <c r="T3" s="5" t="s">
        <v>3</v>
      </c>
      <c r="U3" s="12" t="s">
        <v>4</v>
      </c>
      <c r="V3" s="6" t="s">
        <v>3</v>
      </c>
      <c r="W3" s="12" t="s">
        <v>4</v>
      </c>
      <c r="X3" s="23" t="s">
        <v>3</v>
      </c>
      <c r="Y3" s="12" t="s">
        <v>4</v>
      </c>
      <c r="Z3" s="23" t="s">
        <v>3</v>
      </c>
      <c r="AA3" s="12" t="s">
        <v>4</v>
      </c>
      <c r="AB3" s="43"/>
      <c r="AC3" s="23" t="s">
        <v>3</v>
      </c>
      <c r="AD3" s="12" t="s">
        <v>4</v>
      </c>
      <c r="AE3" s="23" t="s">
        <v>3</v>
      </c>
      <c r="AF3" s="12" t="s">
        <v>4</v>
      </c>
      <c r="AG3" s="23" t="s">
        <v>3</v>
      </c>
      <c r="AH3" s="12" t="s">
        <v>4</v>
      </c>
      <c r="AI3" s="43"/>
      <c r="AJ3" s="6" t="s">
        <v>3</v>
      </c>
      <c r="AK3" s="12" t="s">
        <v>4</v>
      </c>
      <c r="AL3" s="6" t="s">
        <v>3</v>
      </c>
      <c r="AM3" s="19" t="s">
        <v>4</v>
      </c>
      <c r="AN3" s="6" t="s">
        <v>3</v>
      </c>
      <c r="AO3" s="19" t="s">
        <v>4</v>
      </c>
      <c r="AP3" s="6" t="s">
        <v>3</v>
      </c>
      <c r="AQ3" s="19" t="s">
        <v>4</v>
      </c>
      <c r="AR3" s="6" t="s">
        <v>3</v>
      </c>
      <c r="AS3" s="19" t="s">
        <v>4</v>
      </c>
      <c r="AT3" s="6" t="s">
        <v>3</v>
      </c>
      <c r="AU3" s="19" t="s">
        <v>4</v>
      </c>
      <c r="AV3" s="6" t="s">
        <v>3</v>
      </c>
      <c r="AW3" s="19" t="s">
        <v>4</v>
      </c>
      <c r="AX3" s="23" t="s">
        <v>3</v>
      </c>
      <c r="AY3" s="19" t="s">
        <v>4</v>
      </c>
      <c r="AZ3" s="43"/>
      <c r="BA3" s="6" t="s">
        <v>3</v>
      </c>
      <c r="BB3" s="19" t="s">
        <v>4</v>
      </c>
      <c r="BC3" s="6" t="s">
        <v>3</v>
      </c>
      <c r="BD3" s="19" t="s">
        <v>4</v>
      </c>
      <c r="BE3" s="6" t="s">
        <v>3</v>
      </c>
      <c r="BF3" s="19" t="s">
        <v>4</v>
      </c>
      <c r="BG3" s="6" t="s">
        <v>3</v>
      </c>
      <c r="BH3" s="19" t="s">
        <v>4</v>
      </c>
      <c r="BI3" s="6" t="s">
        <v>3</v>
      </c>
      <c r="BJ3" s="19" t="s">
        <v>4</v>
      </c>
      <c r="BK3" s="6" t="s">
        <v>3</v>
      </c>
      <c r="BL3" s="19" t="s">
        <v>4</v>
      </c>
      <c r="BM3" s="6" t="s">
        <v>3</v>
      </c>
      <c r="BN3" s="19" t="s">
        <v>4</v>
      </c>
      <c r="BO3" s="6" t="s">
        <v>3</v>
      </c>
      <c r="BP3" s="19" t="s">
        <v>4</v>
      </c>
      <c r="BQ3" s="6" t="s">
        <v>3</v>
      </c>
      <c r="BR3" s="19" t="s">
        <v>4</v>
      </c>
      <c r="BS3" s="6" t="s">
        <v>3</v>
      </c>
      <c r="BT3" s="19" t="s">
        <v>4</v>
      </c>
      <c r="BU3" s="6" t="s">
        <v>3</v>
      </c>
      <c r="BV3" s="19" t="s">
        <v>4</v>
      </c>
      <c r="BW3" s="43"/>
      <c r="BX3" s="6" t="s">
        <v>3</v>
      </c>
      <c r="BY3" s="19" t="s">
        <v>4</v>
      </c>
      <c r="BZ3" s="6" t="s">
        <v>3</v>
      </c>
      <c r="CA3" s="19" t="s">
        <v>4</v>
      </c>
      <c r="CB3" s="6" t="s">
        <v>3</v>
      </c>
      <c r="CC3" s="19" t="s">
        <v>4</v>
      </c>
      <c r="CD3" s="5" t="s">
        <v>3</v>
      </c>
      <c r="CE3" s="19" t="s">
        <v>4</v>
      </c>
      <c r="CF3" s="29"/>
      <c r="CG3" s="29"/>
      <c r="CH3" s="26"/>
    </row>
    <row r="4" spans="1:87" ht="30" x14ac:dyDescent="0.25">
      <c r="A4" s="3" t="s">
        <v>1</v>
      </c>
      <c r="B4" s="8">
        <v>1.0249999999999999</v>
      </c>
      <c r="C4" s="43"/>
      <c r="D4" s="8">
        <v>-2.1</v>
      </c>
      <c r="E4" s="13">
        <v>3</v>
      </c>
      <c r="F4" s="10" t="s">
        <v>12</v>
      </c>
      <c r="G4" s="15" t="s">
        <v>12</v>
      </c>
      <c r="H4" s="7">
        <v>2</v>
      </c>
      <c r="I4" s="14">
        <v>3</v>
      </c>
      <c r="J4" s="7">
        <v>34</v>
      </c>
      <c r="K4" s="14">
        <v>0</v>
      </c>
      <c r="L4" s="7">
        <v>0</v>
      </c>
      <c r="M4" s="14">
        <v>4</v>
      </c>
      <c r="N4" s="7">
        <v>0</v>
      </c>
      <c r="O4" s="14">
        <v>4</v>
      </c>
      <c r="P4" s="10" t="s">
        <v>12</v>
      </c>
      <c r="Q4" s="15" t="s">
        <v>12</v>
      </c>
      <c r="R4" s="10" t="s">
        <v>12</v>
      </c>
      <c r="S4" s="15" t="s">
        <v>12</v>
      </c>
      <c r="T4" s="10" t="s">
        <v>12</v>
      </c>
      <c r="U4" s="15" t="s">
        <v>12</v>
      </c>
      <c r="V4" s="7" t="s">
        <v>13</v>
      </c>
      <c r="W4" s="14">
        <v>2</v>
      </c>
      <c r="X4" s="17" t="s">
        <v>58</v>
      </c>
      <c r="Y4" s="14">
        <v>0</v>
      </c>
      <c r="Z4" s="18" t="s">
        <v>12</v>
      </c>
      <c r="AA4" s="15" t="s">
        <v>12</v>
      </c>
      <c r="AB4" s="43"/>
      <c r="AC4" s="25" t="s">
        <v>57</v>
      </c>
      <c r="AD4" s="14">
        <v>5</v>
      </c>
      <c r="AE4" s="17">
        <v>11</v>
      </c>
      <c r="AF4" s="14">
        <v>2</v>
      </c>
      <c r="AG4" s="17" t="s">
        <v>13</v>
      </c>
      <c r="AH4" s="14">
        <v>2</v>
      </c>
      <c r="AI4" s="43"/>
      <c r="AJ4" s="18" t="s">
        <v>12</v>
      </c>
      <c r="AK4" s="15" t="s">
        <v>12</v>
      </c>
      <c r="AL4" s="18" t="s">
        <v>12</v>
      </c>
      <c r="AM4" s="15" t="s">
        <v>12</v>
      </c>
      <c r="AN4" s="18" t="s">
        <v>12</v>
      </c>
      <c r="AO4" s="15" t="s">
        <v>12</v>
      </c>
      <c r="AP4" s="10" t="s">
        <v>12</v>
      </c>
      <c r="AQ4" s="15" t="s">
        <v>12</v>
      </c>
      <c r="AR4" s="10" t="s">
        <v>12</v>
      </c>
      <c r="AS4" s="15" t="s">
        <v>12</v>
      </c>
      <c r="AT4" s="10" t="s">
        <v>12</v>
      </c>
      <c r="AU4" s="15" t="s">
        <v>12</v>
      </c>
      <c r="AV4" s="10" t="s">
        <v>12</v>
      </c>
      <c r="AW4" s="20" t="s">
        <v>12</v>
      </c>
      <c r="AX4" s="17">
        <v>1</v>
      </c>
      <c r="AY4" s="22">
        <v>2</v>
      </c>
      <c r="AZ4" s="43"/>
      <c r="BA4" s="7" t="s">
        <v>13</v>
      </c>
      <c r="BB4" s="22">
        <v>2</v>
      </c>
      <c r="BC4" s="10" t="s">
        <v>12</v>
      </c>
      <c r="BD4" s="20" t="s">
        <v>12</v>
      </c>
      <c r="BE4" s="10" t="s">
        <v>12</v>
      </c>
      <c r="BF4" s="20" t="s">
        <v>12</v>
      </c>
      <c r="BG4" s="7">
        <v>100</v>
      </c>
      <c r="BH4" s="22">
        <v>4</v>
      </c>
      <c r="BI4" s="10" t="s">
        <v>12</v>
      </c>
      <c r="BJ4" s="20" t="s">
        <v>12</v>
      </c>
      <c r="BK4" s="10" t="s">
        <v>12</v>
      </c>
      <c r="BL4" s="20" t="s">
        <v>12</v>
      </c>
      <c r="BM4" s="10" t="s">
        <v>12</v>
      </c>
      <c r="BN4" s="20" t="s">
        <v>12</v>
      </c>
      <c r="BO4" s="10" t="s">
        <v>12</v>
      </c>
      <c r="BP4" s="20" t="s">
        <v>12</v>
      </c>
      <c r="BQ4" s="10" t="s">
        <v>12</v>
      </c>
      <c r="BR4" s="20" t="s">
        <v>12</v>
      </c>
      <c r="BS4" s="10" t="s">
        <v>12</v>
      </c>
      <c r="BT4" s="20" t="s">
        <v>12</v>
      </c>
      <c r="BU4" s="10" t="s">
        <v>12</v>
      </c>
      <c r="BV4" s="20" t="s">
        <v>12</v>
      </c>
      <c r="BW4" s="43"/>
      <c r="BX4" s="10" t="s">
        <v>12</v>
      </c>
      <c r="BY4" s="20" t="s">
        <v>12</v>
      </c>
      <c r="BZ4" s="10" t="s">
        <v>12</v>
      </c>
      <c r="CA4" s="20" t="s">
        <v>12</v>
      </c>
      <c r="CB4" s="10" t="s">
        <v>12</v>
      </c>
      <c r="CC4" s="20" t="s">
        <v>12</v>
      </c>
      <c r="CD4" s="10" t="s">
        <v>12</v>
      </c>
      <c r="CE4" s="20" t="s">
        <v>12</v>
      </c>
      <c r="CF4" s="7">
        <v>42</v>
      </c>
      <c r="CG4" s="7">
        <f>E4+I4+K4+M4+O4+W4+Y4+AD4+AF4+AH4++AY4+BB4+BH4</f>
        <v>33</v>
      </c>
      <c r="CH4" s="9">
        <f>CG4/CF4*B4*100</f>
        <v>80.535714285714278</v>
      </c>
    </row>
    <row r="5" spans="1:87" ht="30" x14ac:dyDescent="0.25">
      <c r="A5" s="3" t="s">
        <v>2</v>
      </c>
      <c r="B5" s="8">
        <v>1.3</v>
      </c>
      <c r="C5" s="43"/>
      <c r="D5" s="8">
        <v>13</v>
      </c>
      <c r="E5" s="13">
        <v>1</v>
      </c>
      <c r="F5" s="7">
        <v>33.200000000000003</v>
      </c>
      <c r="G5" s="14">
        <v>0</v>
      </c>
      <c r="H5" s="7">
        <v>32</v>
      </c>
      <c r="I5" s="14">
        <v>0</v>
      </c>
      <c r="J5" s="7">
        <v>8</v>
      </c>
      <c r="K5" s="14">
        <v>3</v>
      </c>
      <c r="L5" s="7">
        <v>0</v>
      </c>
      <c r="M5" s="14">
        <v>4</v>
      </c>
      <c r="N5" s="7">
        <v>0</v>
      </c>
      <c r="O5" s="14">
        <v>4</v>
      </c>
      <c r="P5" s="10" t="s">
        <v>12</v>
      </c>
      <c r="Q5" s="15" t="s">
        <v>12</v>
      </c>
      <c r="R5" s="10" t="s">
        <v>12</v>
      </c>
      <c r="S5" s="15" t="s">
        <v>12</v>
      </c>
      <c r="T5" s="10" t="s">
        <v>12</v>
      </c>
      <c r="U5" s="15" t="s">
        <v>12</v>
      </c>
      <c r="V5" s="7" t="s">
        <v>13</v>
      </c>
      <c r="W5" s="14">
        <v>2</v>
      </c>
      <c r="X5" s="17" t="s">
        <v>59</v>
      </c>
      <c r="Y5" s="14">
        <v>1</v>
      </c>
      <c r="Z5" s="18" t="s">
        <v>12</v>
      </c>
      <c r="AA5" s="15" t="s">
        <v>12</v>
      </c>
      <c r="AB5" s="43"/>
      <c r="AC5" s="25" t="s">
        <v>57</v>
      </c>
      <c r="AD5" s="14">
        <v>5</v>
      </c>
      <c r="AE5" s="17">
        <v>11</v>
      </c>
      <c r="AF5" s="14">
        <v>2</v>
      </c>
      <c r="AG5" s="17" t="s">
        <v>13</v>
      </c>
      <c r="AH5" s="14">
        <v>2</v>
      </c>
      <c r="AI5" s="43"/>
      <c r="AJ5" s="17" t="s">
        <v>13</v>
      </c>
      <c r="AK5" s="14">
        <v>2</v>
      </c>
      <c r="AL5" s="17" t="s">
        <v>13</v>
      </c>
      <c r="AM5" s="14">
        <v>2</v>
      </c>
      <c r="AN5" s="17" t="s">
        <v>13</v>
      </c>
      <c r="AO5" s="14">
        <v>2</v>
      </c>
      <c r="AP5" s="10" t="s">
        <v>12</v>
      </c>
      <c r="AQ5" s="15" t="s">
        <v>12</v>
      </c>
      <c r="AR5" s="10" t="s">
        <v>12</v>
      </c>
      <c r="AS5" s="15" t="s">
        <v>12</v>
      </c>
      <c r="AT5" s="11">
        <v>0</v>
      </c>
      <c r="AU5" s="16">
        <v>4</v>
      </c>
      <c r="AV5" s="11">
        <v>0</v>
      </c>
      <c r="AW5" s="21">
        <v>2</v>
      </c>
      <c r="AX5" s="17">
        <v>1</v>
      </c>
      <c r="AY5" s="22">
        <v>2</v>
      </c>
      <c r="AZ5" s="43"/>
      <c r="BA5" s="7" t="s">
        <v>13</v>
      </c>
      <c r="BB5" s="22">
        <v>2</v>
      </c>
      <c r="BC5" s="10" t="s">
        <v>12</v>
      </c>
      <c r="BD5" s="20" t="s">
        <v>12</v>
      </c>
      <c r="BE5" s="10" t="s">
        <v>12</v>
      </c>
      <c r="BF5" s="20" t="s">
        <v>12</v>
      </c>
      <c r="BG5" s="7">
        <v>100</v>
      </c>
      <c r="BH5" s="22">
        <v>4</v>
      </c>
      <c r="BI5" s="10" t="s">
        <v>12</v>
      </c>
      <c r="BJ5" s="20" t="s">
        <v>12</v>
      </c>
      <c r="BK5" s="10" t="s">
        <v>12</v>
      </c>
      <c r="BL5" s="20" t="s">
        <v>12</v>
      </c>
      <c r="BM5" s="10" t="s">
        <v>12</v>
      </c>
      <c r="BN5" s="20" t="s">
        <v>12</v>
      </c>
      <c r="BO5" s="10" t="s">
        <v>12</v>
      </c>
      <c r="BP5" s="20" t="s">
        <v>12</v>
      </c>
      <c r="BQ5" s="10" t="s">
        <v>12</v>
      </c>
      <c r="BR5" s="20" t="s">
        <v>12</v>
      </c>
      <c r="BS5" s="10" t="s">
        <v>12</v>
      </c>
      <c r="BT5" s="20" t="s">
        <v>12</v>
      </c>
      <c r="BU5" s="10" t="s">
        <v>12</v>
      </c>
      <c r="BV5" s="20" t="s">
        <v>12</v>
      </c>
      <c r="BW5" s="43"/>
      <c r="BX5" s="10" t="s">
        <v>12</v>
      </c>
      <c r="BY5" s="20" t="s">
        <v>12</v>
      </c>
      <c r="BZ5" s="10" t="s">
        <v>12</v>
      </c>
      <c r="CA5" s="20" t="s">
        <v>12</v>
      </c>
      <c r="CB5" s="10" t="s">
        <v>12</v>
      </c>
      <c r="CC5" s="20" t="s">
        <v>12</v>
      </c>
      <c r="CD5" s="7" t="s">
        <v>13</v>
      </c>
      <c r="CE5" s="22">
        <v>4</v>
      </c>
      <c r="CF5" s="7">
        <v>61</v>
      </c>
      <c r="CG5" s="7">
        <f>E5+G5+I5+K5+M5+O5+W5+Y5+AD5+AF5+AH5+AK5+AM5+AO5+AU5+AW5+AY5+BB5+BH5+CE5</f>
        <v>48</v>
      </c>
      <c r="CH5" s="9">
        <f>CG5/CF5*B5*100</f>
        <v>102.29508196721311</v>
      </c>
    </row>
    <row r="6" spans="1:87" ht="45" x14ac:dyDescent="0.25">
      <c r="A6" s="3" t="s">
        <v>10</v>
      </c>
      <c r="B6" s="8">
        <v>1.3625</v>
      </c>
      <c r="C6" s="43"/>
      <c r="D6" s="8">
        <v>14.6</v>
      </c>
      <c r="E6" s="13">
        <v>1</v>
      </c>
      <c r="F6" s="7">
        <v>16.2</v>
      </c>
      <c r="G6" s="14">
        <v>0</v>
      </c>
      <c r="H6" s="7">
        <v>16</v>
      </c>
      <c r="I6" s="14">
        <v>3</v>
      </c>
      <c r="J6" s="7">
        <v>47</v>
      </c>
      <c r="K6" s="14">
        <v>0</v>
      </c>
      <c r="L6" s="7">
        <v>0</v>
      </c>
      <c r="M6" s="14">
        <v>4</v>
      </c>
      <c r="N6" s="7">
        <v>0</v>
      </c>
      <c r="O6" s="14">
        <v>4</v>
      </c>
      <c r="P6" s="10" t="s">
        <v>12</v>
      </c>
      <c r="Q6" s="15" t="s">
        <v>12</v>
      </c>
      <c r="R6" s="7">
        <v>0</v>
      </c>
      <c r="S6" s="14">
        <v>4</v>
      </c>
      <c r="T6" s="10" t="s">
        <v>12</v>
      </c>
      <c r="U6" s="15" t="s">
        <v>12</v>
      </c>
      <c r="V6" s="7" t="s">
        <v>13</v>
      </c>
      <c r="W6" s="14">
        <v>2</v>
      </c>
      <c r="X6" s="17" t="s">
        <v>58</v>
      </c>
      <c r="Y6" s="14">
        <v>0</v>
      </c>
      <c r="Z6" s="17" t="s">
        <v>58</v>
      </c>
      <c r="AA6" s="14">
        <v>0</v>
      </c>
      <c r="AB6" s="43"/>
      <c r="AC6" s="25" t="s">
        <v>57</v>
      </c>
      <c r="AD6" s="14">
        <v>5</v>
      </c>
      <c r="AE6" s="17">
        <v>14</v>
      </c>
      <c r="AF6" s="14">
        <v>2</v>
      </c>
      <c r="AG6" s="17" t="s">
        <v>13</v>
      </c>
      <c r="AH6" s="14">
        <v>2</v>
      </c>
      <c r="AI6" s="43"/>
      <c r="AJ6" s="7" t="s">
        <v>13</v>
      </c>
      <c r="AK6" s="14">
        <v>2</v>
      </c>
      <c r="AL6" s="7" t="s">
        <v>13</v>
      </c>
      <c r="AM6" s="14">
        <v>2</v>
      </c>
      <c r="AN6" s="7" t="s">
        <v>13</v>
      </c>
      <c r="AO6" s="14">
        <v>2</v>
      </c>
      <c r="AP6" s="7">
        <v>41.8</v>
      </c>
      <c r="AQ6" s="14">
        <v>1</v>
      </c>
      <c r="AR6" s="10" t="s">
        <v>12</v>
      </c>
      <c r="AS6" s="15" t="s">
        <v>12</v>
      </c>
      <c r="AT6" s="7">
        <v>0</v>
      </c>
      <c r="AU6" s="14">
        <v>4</v>
      </c>
      <c r="AV6" s="7">
        <v>0.01</v>
      </c>
      <c r="AW6" s="22">
        <v>2</v>
      </c>
      <c r="AX6" s="17">
        <v>1</v>
      </c>
      <c r="AY6" s="22">
        <v>2</v>
      </c>
      <c r="AZ6" s="43"/>
      <c r="BA6" s="7" t="s">
        <v>13</v>
      </c>
      <c r="BB6" s="22">
        <v>2</v>
      </c>
      <c r="BC6" s="7">
        <v>84</v>
      </c>
      <c r="BD6" s="22">
        <v>2</v>
      </c>
      <c r="BE6" s="7">
        <v>100</v>
      </c>
      <c r="BF6" s="22">
        <v>3</v>
      </c>
      <c r="BG6" s="7">
        <v>100</v>
      </c>
      <c r="BH6" s="22">
        <v>4</v>
      </c>
      <c r="BI6" s="7">
        <v>2</v>
      </c>
      <c r="BJ6" s="22">
        <v>2</v>
      </c>
      <c r="BK6" s="7" t="s">
        <v>13</v>
      </c>
      <c r="BL6" s="22">
        <v>2</v>
      </c>
      <c r="BM6" s="7" t="s">
        <v>13</v>
      </c>
      <c r="BN6" s="22">
        <v>3</v>
      </c>
      <c r="BO6" s="7" t="s">
        <v>13</v>
      </c>
      <c r="BP6" s="22">
        <v>2</v>
      </c>
      <c r="BQ6" s="24">
        <v>1</v>
      </c>
      <c r="BR6" s="22">
        <v>3</v>
      </c>
      <c r="BS6" s="7">
        <v>0</v>
      </c>
      <c r="BT6" s="22">
        <v>4</v>
      </c>
      <c r="BU6" s="7">
        <v>176.3</v>
      </c>
      <c r="BV6" s="22">
        <v>4</v>
      </c>
      <c r="BW6" s="43"/>
      <c r="BX6" s="7" t="s">
        <v>13</v>
      </c>
      <c r="BY6" s="22">
        <v>4</v>
      </c>
      <c r="BZ6" s="7" t="s">
        <v>13</v>
      </c>
      <c r="CA6" s="22">
        <v>2</v>
      </c>
      <c r="CB6" s="7" t="s">
        <v>13</v>
      </c>
      <c r="CC6" s="22">
        <v>2</v>
      </c>
      <c r="CD6" s="7" t="s">
        <v>13</v>
      </c>
      <c r="CE6" s="22">
        <v>4</v>
      </c>
      <c r="CF6" s="7">
        <v>105</v>
      </c>
      <c r="CG6" s="7">
        <f>E6+G6+I6+K6+M6+O6+S6+W6+Y6+AA6+AD6+AF6+AH6+AK6+AM6+AO6+AQ6+AU6+AW6+AY6+BB6+BD6+BF6+BH6+BJ6+BL6+BN6+BP6+BR6+BT6+BV6+BY6+CA6+CC6+CE6</f>
        <v>85</v>
      </c>
      <c r="CH6" s="9">
        <f>CG6/CF6*B6*100</f>
        <v>110.29761904761905</v>
      </c>
    </row>
    <row r="7" spans="1:87" ht="45" x14ac:dyDescent="0.25">
      <c r="A7" s="3" t="s">
        <v>9</v>
      </c>
      <c r="B7" s="8">
        <v>1.2375</v>
      </c>
      <c r="C7" s="44"/>
      <c r="D7" s="8">
        <v>-2.2000000000000002</v>
      </c>
      <c r="E7" s="13">
        <v>3</v>
      </c>
      <c r="F7" s="10" t="s">
        <v>12</v>
      </c>
      <c r="G7" s="15" t="s">
        <v>12</v>
      </c>
      <c r="H7" s="7">
        <v>14</v>
      </c>
      <c r="I7" s="14">
        <v>3</v>
      </c>
      <c r="J7" s="7">
        <v>58</v>
      </c>
      <c r="K7" s="14">
        <v>0</v>
      </c>
      <c r="L7" s="7">
        <v>0</v>
      </c>
      <c r="M7" s="14">
        <v>4</v>
      </c>
      <c r="N7" s="7">
        <v>0</v>
      </c>
      <c r="O7" s="14">
        <v>4</v>
      </c>
      <c r="P7" s="10" t="s">
        <v>12</v>
      </c>
      <c r="Q7" s="15" t="s">
        <v>12</v>
      </c>
      <c r="R7" s="7">
        <v>0</v>
      </c>
      <c r="S7" s="14">
        <v>4</v>
      </c>
      <c r="T7" s="10" t="s">
        <v>12</v>
      </c>
      <c r="U7" s="15" t="s">
        <v>12</v>
      </c>
      <c r="V7" s="7" t="s">
        <v>13</v>
      </c>
      <c r="W7" s="14">
        <v>2</v>
      </c>
      <c r="X7" s="17" t="s">
        <v>58</v>
      </c>
      <c r="Y7" s="14">
        <v>0</v>
      </c>
      <c r="Z7" s="17" t="s">
        <v>58</v>
      </c>
      <c r="AA7" s="14">
        <v>0</v>
      </c>
      <c r="AB7" s="44"/>
      <c r="AC7" s="25" t="s">
        <v>57</v>
      </c>
      <c r="AD7" s="14">
        <v>5</v>
      </c>
      <c r="AE7" s="17">
        <v>14</v>
      </c>
      <c r="AF7" s="14">
        <v>2</v>
      </c>
      <c r="AG7" s="17" t="s">
        <v>13</v>
      </c>
      <c r="AH7" s="14">
        <v>2</v>
      </c>
      <c r="AI7" s="44"/>
      <c r="AJ7" s="7" t="s">
        <v>13</v>
      </c>
      <c r="AK7" s="14">
        <v>2</v>
      </c>
      <c r="AL7" s="7" t="s">
        <v>13</v>
      </c>
      <c r="AM7" s="14">
        <v>2</v>
      </c>
      <c r="AN7" s="7" t="s">
        <v>13</v>
      </c>
      <c r="AO7" s="14">
        <v>2</v>
      </c>
      <c r="AP7" s="7">
        <v>34.799999999999997</v>
      </c>
      <c r="AQ7" s="14">
        <v>1</v>
      </c>
      <c r="AR7" s="10" t="s">
        <v>12</v>
      </c>
      <c r="AS7" s="15" t="s">
        <v>12</v>
      </c>
      <c r="AT7" s="7">
        <v>0</v>
      </c>
      <c r="AU7" s="14">
        <v>4</v>
      </c>
      <c r="AV7" s="7">
        <v>0</v>
      </c>
      <c r="AW7" s="22">
        <v>2</v>
      </c>
      <c r="AX7" s="17">
        <v>1</v>
      </c>
      <c r="AY7" s="22">
        <v>2</v>
      </c>
      <c r="AZ7" s="44"/>
      <c r="BA7" s="7" t="s">
        <v>13</v>
      </c>
      <c r="BB7" s="22">
        <v>2</v>
      </c>
      <c r="BC7" s="7">
        <v>83</v>
      </c>
      <c r="BD7" s="22">
        <v>2</v>
      </c>
      <c r="BE7" s="7">
        <v>100</v>
      </c>
      <c r="BF7" s="22">
        <v>3</v>
      </c>
      <c r="BG7" s="7">
        <v>100</v>
      </c>
      <c r="BH7" s="22">
        <v>4</v>
      </c>
      <c r="BI7" s="7">
        <v>2</v>
      </c>
      <c r="BJ7" s="22">
        <v>2</v>
      </c>
      <c r="BK7" s="7" t="s">
        <v>13</v>
      </c>
      <c r="BL7" s="22">
        <v>2</v>
      </c>
      <c r="BM7" s="7" t="s">
        <v>13</v>
      </c>
      <c r="BN7" s="22">
        <v>3</v>
      </c>
      <c r="BO7" s="7" t="s">
        <v>13</v>
      </c>
      <c r="BP7" s="22">
        <v>2</v>
      </c>
      <c r="BQ7" s="24">
        <v>1</v>
      </c>
      <c r="BR7" s="22">
        <v>3</v>
      </c>
      <c r="BS7" s="7">
        <v>0</v>
      </c>
      <c r="BT7" s="22">
        <v>4</v>
      </c>
      <c r="BU7" s="7" t="s">
        <v>60</v>
      </c>
      <c r="BV7" s="22">
        <v>4</v>
      </c>
      <c r="BW7" s="44"/>
      <c r="BX7" s="7" t="s">
        <v>13</v>
      </c>
      <c r="BY7" s="22">
        <v>4</v>
      </c>
      <c r="BZ7" s="7" t="s">
        <v>13</v>
      </c>
      <c r="CA7" s="22">
        <v>2</v>
      </c>
      <c r="CB7" s="7" t="s">
        <v>13</v>
      </c>
      <c r="CC7" s="22">
        <v>2</v>
      </c>
      <c r="CD7" s="7" t="s">
        <v>13</v>
      </c>
      <c r="CE7" s="22">
        <v>4</v>
      </c>
      <c r="CF7" s="7">
        <v>102</v>
      </c>
      <c r="CG7" s="7">
        <f>E7+I7+K7+M7+O7+S7+W7+Y7+AA7+AD7+AF7+AH7+AK7+AM7+AO7+AQ7+AU7+AW7+AY7+BB7+BD7+BF7+BH7+BJ7+BL7+BN7+BP7+BR7+BT7+BV7+BY7+CA7+CC7+CE7</f>
        <v>87</v>
      </c>
      <c r="CH7" s="9">
        <f>CG7/CF7*B7*100</f>
        <v>105.55147058823529</v>
      </c>
      <c r="CI7" s="4">
        <f>E4+E5+E6+E7+G5+G6+I4+I5+I6+I7+K4+K5+K6+K7+M4+M5+M6+M7+O4+O5+O6+O7+S6+S7+W4+W5+W6+W7+Y4+Y5+Y6+Y7+AA6+AA7+AD4+AD5+AD6+AD7+AF4+AF5+AF6+AF7+AH4+AH5+AH6+AH7+AK5+AK6+AK7+AM5+AM6+AM7+AO5+AO6+AO7+AQ6+AQ7+AU5+AU6+AU7+AW5+AW6+AW7+AY4+AY5+AY6+AY7+BB4+BB5+BB6+BB7+BD6+BD7+BF6+BF7+BH4+BH5+BH6+BH7+BJ6+BJ7+BL6+BL7+BN6+BN7+BP6+BP7+BR6+BR7+BT6+BT7+BV6+BV7+BY6+BY7+CA6+CA7+CC6+CC7+CE6+CE7+CE5</f>
        <v>253</v>
      </c>
    </row>
  </sheetData>
  <mergeCells count="48">
    <mergeCell ref="C2:C7"/>
    <mergeCell ref="AB2:AB7"/>
    <mergeCell ref="AI2:AI7"/>
    <mergeCell ref="AZ2:AZ7"/>
    <mergeCell ref="BW2:BW7"/>
    <mergeCell ref="BE2:BF2"/>
    <mergeCell ref="BG2:BH2"/>
    <mergeCell ref="BI2:BJ2"/>
    <mergeCell ref="BK2:BL2"/>
    <mergeCell ref="BM2:BN2"/>
    <mergeCell ref="AT2:AU2"/>
    <mergeCell ref="AV2:AW2"/>
    <mergeCell ref="AX2:AY2"/>
    <mergeCell ref="BA2:BB2"/>
    <mergeCell ref="BC2:BD2"/>
    <mergeCell ref="AJ2:AK2"/>
    <mergeCell ref="BZ2:CA2"/>
    <mergeCell ref="CB2:CC2"/>
    <mergeCell ref="BO2:BP2"/>
    <mergeCell ref="BQ2:BR2"/>
    <mergeCell ref="BS2:BT2"/>
    <mergeCell ref="BU2:BV2"/>
    <mergeCell ref="BX2:BY2"/>
    <mergeCell ref="AL2:AM2"/>
    <mergeCell ref="AP2:AQ2"/>
    <mergeCell ref="AN2:AO2"/>
    <mergeCell ref="AR2:AS2"/>
    <mergeCell ref="V2:W2"/>
    <mergeCell ref="X2:Y2"/>
    <mergeCell ref="Z2:AA2"/>
    <mergeCell ref="AE2:AF2"/>
    <mergeCell ref="AG2:AH2"/>
    <mergeCell ref="CH2:CH3"/>
    <mergeCell ref="CD2:CE2"/>
    <mergeCell ref="A2:A3"/>
    <mergeCell ref="CG2:CG3"/>
    <mergeCell ref="H2:I2"/>
    <mergeCell ref="N2:O2"/>
    <mergeCell ref="P2:Q2"/>
    <mergeCell ref="R2:S2"/>
    <mergeCell ref="T2:U2"/>
    <mergeCell ref="AC2:AD2"/>
    <mergeCell ref="CF2:CF3"/>
    <mergeCell ref="B2:B3"/>
    <mergeCell ref="L2:M2"/>
    <mergeCell ref="D2:E2"/>
    <mergeCell ref="F2:G2"/>
    <mergeCell ref="J2:K2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2016-03-23T10:57:19Z</dcterms:modified>
</cp:coreProperties>
</file>