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7 мая" sheetId="1" r:id="rId1"/>
  </sheets>
  <definedNames>
    <definedName name="_xlnm.Print_Area" localSheetId="0">'7 мая'!$A$1:$S$35</definedName>
  </definedNames>
  <calcPr calcId="145621"/>
</workbook>
</file>

<file path=xl/calcChain.xml><?xml version="1.0" encoding="utf-8"?>
<calcChain xmlns="http://schemas.openxmlformats.org/spreadsheetml/2006/main">
  <c r="S31" i="1" l="1"/>
  <c r="S33" i="1" s="1"/>
  <c r="R31" i="1"/>
  <c r="R33" i="1" s="1"/>
  <c r="Q31" i="1"/>
  <c r="Q33" i="1" s="1"/>
  <c r="P31" i="1"/>
  <c r="P33" i="1" s="1"/>
  <c r="O31" i="1"/>
  <c r="O33" i="1" s="1"/>
  <c r="N31" i="1"/>
  <c r="N33" i="1" s="1"/>
  <c r="L31" i="1"/>
  <c r="K31" i="1"/>
  <c r="K33" i="1" s="1"/>
  <c r="I31" i="1"/>
  <c r="I33" i="1" s="1"/>
  <c r="J33" i="1" s="1"/>
  <c r="H31" i="1"/>
  <c r="H33" i="1" s="1"/>
  <c r="F31" i="1"/>
  <c r="E31" i="1"/>
  <c r="E33" i="1" s="1"/>
  <c r="D31" i="1"/>
  <c r="D33" i="1" s="1"/>
  <c r="C31" i="1"/>
  <c r="C33" i="1" s="1"/>
  <c r="J30" i="1"/>
  <c r="J28" i="1"/>
  <c r="G27" i="1"/>
  <c r="J26" i="1"/>
  <c r="M25" i="1"/>
  <c r="J25" i="1"/>
  <c r="G25" i="1"/>
  <c r="J23" i="1"/>
  <c r="G23" i="1"/>
  <c r="J22" i="1"/>
  <c r="G22" i="1"/>
  <c r="M21" i="1"/>
  <c r="J21" i="1"/>
  <c r="G21" i="1"/>
  <c r="J20" i="1"/>
  <c r="G20" i="1"/>
  <c r="M19" i="1"/>
  <c r="J19" i="1"/>
  <c r="G19" i="1"/>
  <c r="J18" i="1"/>
  <c r="G18" i="1"/>
  <c r="J17" i="1"/>
  <c r="G17" i="1"/>
  <c r="M16" i="1"/>
  <c r="J16" i="1"/>
  <c r="G16" i="1"/>
  <c r="M15" i="1"/>
  <c r="J15" i="1"/>
  <c r="G15" i="1"/>
  <c r="M14" i="1"/>
  <c r="J14" i="1"/>
  <c r="G14" i="1"/>
  <c r="M13" i="1"/>
  <c r="J13" i="1"/>
  <c r="G13" i="1"/>
  <c r="M12" i="1"/>
  <c r="J12" i="1"/>
  <c r="G12" i="1"/>
  <c r="M11" i="1"/>
  <c r="J11" i="1"/>
  <c r="G11" i="1"/>
  <c r="J10" i="1"/>
  <c r="G10" i="1"/>
  <c r="M9" i="1"/>
  <c r="J9" i="1"/>
  <c r="G9" i="1"/>
  <c r="J8" i="1"/>
  <c r="G8" i="1"/>
  <c r="M7" i="1"/>
  <c r="J7" i="1"/>
  <c r="G7" i="1"/>
  <c r="G6" i="1"/>
  <c r="M5" i="1"/>
  <c r="J5" i="1"/>
  <c r="G5" i="1"/>
  <c r="J31" i="1" l="1"/>
  <c r="G31" i="1"/>
  <c r="M31" i="1"/>
  <c r="F33" i="1"/>
  <c r="G33" i="1" s="1"/>
  <c r="L33" i="1"/>
  <c r="M33" i="1" s="1"/>
</calcChain>
</file>

<file path=xl/sharedStrings.xml><?xml version="1.0" encoding="utf-8"?>
<sst xmlns="http://schemas.openxmlformats.org/spreadsheetml/2006/main" count="61" uniqueCount="46">
  <si>
    <t>Оперативные данные по полевым работам на 07 мая 2018 года   Можгинский район</t>
  </si>
  <si>
    <t>Наименование хозяйства</t>
  </si>
  <si>
    <t>Протравливание семян, тонн</t>
  </si>
  <si>
    <t>Б О Р О Н О В А Н И Е, га</t>
  </si>
  <si>
    <t>Подкормка, га</t>
  </si>
  <si>
    <t>Посев, га</t>
  </si>
  <si>
    <t>зерновых</t>
  </si>
  <si>
    <t>льна</t>
  </si>
  <si>
    <t>зяби</t>
  </si>
  <si>
    <t>мн.трав</t>
  </si>
  <si>
    <t>озимых</t>
  </si>
  <si>
    <t>мн. трав</t>
  </si>
  <si>
    <t>яровых зерновых и зернобобовых</t>
  </si>
  <si>
    <t>факт</t>
  </si>
  <si>
    <t>план</t>
  </si>
  <si>
    <t>%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</si>
  <si>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</si>
  <si>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</si>
  <si>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</si>
  <si>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</si>
  <si>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</si>
  <si>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</si>
  <si>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</si>
  <si>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</si>
  <si>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</si>
  <si>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</si>
  <si>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</si>
  <si>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</si>
  <si>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</si>
  <si>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</si>
  <si>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</si>
  <si>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</si>
  <si>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</si>
  <si>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</si>
  <si>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</si>
  <si>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</si>
  <si>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</si>
  <si>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ООО Можгинское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</si>
  <si>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</si>
  <si>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</si>
  <si>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</si>
  <si>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</si>
  <si>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</si>
  <si>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</si>
  <si>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</si>
  <si>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2017 год( СХО)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</si>
</sst>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Tahoma"/>
      <family val="2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8"/>
      <name val="Arial Cyr"/>
      <charset val="204"/>
    </font>
    <font>
      <sz val="28"/>
      <name val="Arial Cyr"/>
      <charset val="204"/>
    </font>
    <font>
      <sz val="2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2" fontId="4" fillId="2" borderId="3" xfId="0" applyNumberFormat="1" applyFont="1" applyFill="1" applyBorder="1" applyAlignment="1" applyProtection="1">
      <alignment horizontal="center" vertical="center" wrapText="1"/>
    </xf>
    <xf numFmtId="22" fontId="4" fillId="2" borderId="6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2" fontId="4" fillId="3" borderId="6" xfId="0" applyNumberFormat="1" applyFont="1" applyFill="1" applyBorder="1" applyAlignment="1" applyProtection="1">
      <alignment horizontal="center" vertical="center" wrapText="1"/>
    </xf>
    <xf numFmtId="22" fontId="4" fillId="3" borderId="8" xfId="0" applyNumberFormat="1" applyFont="1" applyFill="1" applyBorder="1" applyAlignment="1" applyProtection="1">
      <alignment horizontal="center" vertical="center" wrapText="1"/>
    </xf>
    <xf numFmtId="22" fontId="4" fillId="2" borderId="8" xfId="0" applyNumberFormat="1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2" fillId="0" borderId="6" xfId="0" applyFont="1" applyBorder="1"/>
    <xf numFmtId="0" fontId="15" fillId="0" borderId="6" xfId="0" applyFont="1" applyBorder="1" applyAlignment="1">
      <alignment horizontal="center"/>
    </xf>
    <xf numFmtId="3" fontId="10" fillId="3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 applyProtection="1">
      <alignment horizontal="left" vertical="center"/>
    </xf>
    <xf numFmtId="1" fontId="8" fillId="2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left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3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4" fontId="16" fillId="2" borderId="6" xfId="0" applyNumberFormat="1" applyFont="1" applyFill="1" applyBorder="1" applyAlignment="1">
      <alignment horizontal="center" vertical="center"/>
    </xf>
    <xf numFmtId="3" fontId="16" fillId="3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12" fillId="2" borderId="6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/>
    <xf numFmtId="0" fontId="16" fillId="2" borderId="6" xfId="0" applyFont="1" applyFill="1" applyBorder="1" applyAlignment="1">
      <alignment wrapText="1"/>
    </xf>
    <xf numFmtId="3" fontId="16" fillId="2" borderId="6" xfId="0" applyNumberFormat="1" applyFont="1" applyFill="1" applyBorder="1" applyAlignment="1"/>
    <xf numFmtId="164" fontId="16" fillId="2" borderId="6" xfId="0" applyNumberFormat="1" applyFont="1" applyFill="1" applyBorder="1" applyAlignment="1"/>
    <xf numFmtId="0" fontId="17" fillId="0" borderId="6" xfId="0" applyFont="1" applyBorder="1"/>
    <xf numFmtId="0" fontId="15" fillId="0" borderId="6" xfId="0" applyFont="1" applyBorder="1"/>
    <xf numFmtId="0" fontId="6" fillId="0" borderId="6" xfId="0" applyFont="1" applyBorder="1"/>
    <xf numFmtId="0" fontId="7" fillId="2" borderId="6" xfId="0" applyFont="1" applyFill="1" applyBorder="1"/>
    <xf numFmtId="0" fontId="7" fillId="2" borderId="6" xfId="0" applyFont="1" applyFill="1" applyBorder="1" applyAlignment="1">
      <alignment horizontal="center"/>
    </xf>
    <xf numFmtId="0" fontId="18" fillId="2" borderId="0" xfId="0" applyFont="1" applyFill="1" applyAlignment="1"/>
    <xf numFmtId="0" fontId="17" fillId="0" borderId="0" xfId="0" applyFont="1"/>
    <xf numFmtId="3" fontId="19" fillId="0" borderId="0" xfId="0" applyNumberFormat="1" applyFont="1"/>
    <xf numFmtId="0" fontId="0" fillId="2" borderId="0" xfId="0" applyFont="1" applyFill="1"/>
    <xf numFmtId="0" fontId="6" fillId="0" borderId="6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22" fontId="4" fillId="2" borderId="3" xfId="0" applyNumberFormat="1" applyFont="1" applyFill="1" applyBorder="1" applyAlignment="1" applyProtection="1">
      <alignment horizontal="center" vertical="center" wrapText="1"/>
    </xf>
    <xf numFmtId="22" fontId="4" fillId="2" borderId="4" xfId="0" applyNumberFormat="1" applyFont="1" applyFill="1" applyBorder="1" applyAlignment="1" applyProtection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5" fillId="2" borderId="5" xfId="0" applyNumberFormat="1" applyFont="1" applyFill="1" applyBorder="1" applyAlignment="1" applyProtection="1">
      <alignment horizontal="center" vertical="center" wrapText="1"/>
    </xf>
    <xf numFmtId="22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view="pageBreakPreview" zoomScale="50" zoomScaleNormal="30" zoomScaleSheetLayoutView="50" workbookViewId="0">
      <selection activeCell="T1" sqref="T1:X1048576"/>
    </sheetView>
  </sheetViews>
  <sheetFormatPr defaultRowHeight="13.2" x14ac:dyDescent="0.25"/>
  <cols>
    <col min="2" max="2" width="31.77734375" style="58" customWidth="1"/>
    <col min="3" max="3" width="12.21875" customWidth="1"/>
    <col min="4" max="4" width="9.109375" customWidth="1"/>
    <col min="5" max="5" width="15.88671875" customWidth="1"/>
    <col min="6" max="6" width="12.5546875" customWidth="1"/>
    <col min="7" max="7" width="10.5546875" customWidth="1"/>
    <col min="8" max="8" width="14.109375" customWidth="1"/>
    <col min="9" max="9" width="13" customWidth="1"/>
    <col min="10" max="10" width="9.77734375" customWidth="1"/>
    <col min="11" max="12" width="11.109375" customWidth="1"/>
    <col min="13" max="13" width="9.44140625" customWidth="1"/>
    <col min="14" max="14" width="11" bestFit="1" customWidth="1"/>
    <col min="15" max="15" width="10.5546875" customWidth="1"/>
    <col min="16" max="16" width="14.77734375" customWidth="1"/>
    <col min="17" max="17" width="10.5546875" customWidth="1"/>
    <col min="18" max="18" width="11.5546875" customWidth="1"/>
    <col min="19" max="19" width="8.88671875" style="1"/>
  </cols>
  <sheetData>
    <row r="1" spans="1:19" ht="67.2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9" ht="53.4" customHeight="1" x14ac:dyDescent="0.25">
      <c r="A2" s="2"/>
      <c r="B2" s="2" t="s">
        <v>1</v>
      </c>
      <c r="C2" s="61" t="s">
        <v>2</v>
      </c>
      <c r="D2" s="62"/>
      <c r="E2" s="63" t="s">
        <v>3</v>
      </c>
      <c r="F2" s="64"/>
      <c r="G2" s="64"/>
      <c r="H2" s="64"/>
      <c r="I2" s="64"/>
      <c r="J2" s="64"/>
      <c r="K2" s="64"/>
      <c r="L2" s="64"/>
      <c r="M2" s="65"/>
      <c r="N2" s="66" t="s">
        <v>4</v>
      </c>
      <c r="O2" s="66"/>
      <c r="P2" s="66"/>
      <c r="Q2" s="66"/>
      <c r="R2" s="66" t="s">
        <v>5</v>
      </c>
      <c r="S2" s="66"/>
    </row>
    <row r="3" spans="1:19" ht="37.799999999999997" customHeight="1" x14ac:dyDescent="0.25">
      <c r="A3" s="3"/>
      <c r="B3" s="3"/>
      <c r="C3" s="4" t="s">
        <v>6</v>
      </c>
      <c r="D3" s="5" t="s">
        <v>7</v>
      </c>
      <c r="E3" s="63" t="s">
        <v>8</v>
      </c>
      <c r="F3" s="64"/>
      <c r="G3" s="65"/>
      <c r="H3" s="63" t="s">
        <v>9</v>
      </c>
      <c r="I3" s="64"/>
      <c r="J3" s="65"/>
      <c r="K3" s="63" t="s">
        <v>10</v>
      </c>
      <c r="L3" s="64"/>
      <c r="M3" s="65"/>
      <c r="N3" s="66" t="s">
        <v>10</v>
      </c>
      <c r="O3" s="66"/>
      <c r="P3" s="67" t="s">
        <v>11</v>
      </c>
      <c r="Q3" s="68"/>
      <c r="R3" s="59" t="s">
        <v>12</v>
      </c>
      <c r="S3" s="59"/>
    </row>
    <row r="4" spans="1:19" ht="18" x14ac:dyDescent="0.25">
      <c r="A4" s="6"/>
      <c r="B4" s="6"/>
      <c r="C4" s="7" t="s">
        <v>13</v>
      </c>
      <c r="D4" s="8" t="s">
        <v>13</v>
      </c>
      <c r="E4" s="9" t="s">
        <v>14</v>
      </c>
      <c r="F4" s="5" t="s">
        <v>13</v>
      </c>
      <c r="G4" s="5" t="s">
        <v>15</v>
      </c>
      <c r="H4" s="9" t="s">
        <v>14</v>
      </c>
      <c r="I4" s="5" t="s">
        <v>13</v>
      </c>
      <c r="J4" s="5" t="s">
        <v>15</v>
      </c>
      <c r="K4" s="10" t="s">
        <v>14</v>
      </c>
      <c r="L4" s="11" t="s">
        <v>13</v>
      </c>
      <c r="M4" s="11" t="s">
        <v>15</v>
      </c>
      <c r="N4" s="9" t="s">
        <v>14</v>
      </c>
      <c r="O4" s="5" t="s">
        <v>13</v>
      </c>
      <c r="P4" s="9" t="s">
        <v>14</v>
      </c>
      <c r="Q4" s="5" t="s">
        <v>13</v>
      </c>
      <c r="R4" s="9" t="s">
        <v>14</v>
      </c>
      <c r="S4" s="5" t="s">
        <v>13</v>
      </c>
    </row>
    <row r="5" spans="1:19" ht="22.8" x14ac:dyDescent="0.4">
      <c r="A5" s="12">
        <v>1</v>
      </c>
      <c r="B5" s="13" t="s">
        <v>16</v>
      </c>
      <c r="C5" s="14">
        <v>100</v>
      </c>
      <c r="D5" s="15"/>
      <c r="E5" s="16">
        <v>6000</v>
      </c>
      <c r="F5" s="14">
        <v>1614</v>
      </c>
      <c r="G5" s="15">
        <f t="shared" ref="G5:G27" si="0">F5/E5*100</f>
        <v>26.900000000000002</v>
      </c>
      <c r="H5" s="17">
        <v>3703</v>
      </c>
      <c r="I5" s="14">
        <v>1043</v>
      </c>
      <c r="J5" s="15">
        <f>I5/H5*100</f>
        <v>28.166351606805296</v>
      </c>
      <c r="K5" s="17">
        <v>936</v>
      </c>
      <c r="L5" s="14"/>
      <c r="M5" s="15">
        <f>L5/K5*100</f>
        <v>0</v>
      </c>
      <c r="N5" s="18">
        <v>936</v>
      </c>
      <c r="O5" s="19">
        <v>600</v>
      </c>
      <c r="P5" s="18">
        <v>3703</v>
      </c>
      <c r="Q5" s="20"/>
      <c r="R5" s="21">
        <v>4315</v>
      </c>
      <c r="S5" s="22"/>
    </row>
    <row r="6" spans="1:19" ht="22.8" x14ac:dyDescent="0.4">
      <c r="A6" s="12">
        <v>2</v>
      </c>
      <c r="B6" s="13" t="s">
        <v>17</v>
      </c>
      <c r="C6" s="14"/>
      <c r="D6" s="15"/>
      <c r="E6" s="16">
        <v>986</v>
      </c>
      <c r="F6" s="14"/>
      <c r="G6" s="15">
        <f t="shared" si="0"/>
        <v>0</v>
      </c>
      <c r="H6" s="17">
        <v>0</v>
      </c>
      <c r="I6" s="14"/>
      <c r="J6" s="15"/>
      <c r="K6" s="17"/>
      <c r="L6" s="14"/>
      <c r="M6" s="15"/>
      <c r="N6" s="18"/>
      <c r="O6" s="19"/>
      <c r="P6" s="18">
        <v>0</v>
      </c>
      <c r="Q6" s="19"/>
      <c r="R6" s="21">
        <v>946</v>
      </c>
      <c r="S6" s="22"/>
    </row>
    <row r="7" spans="1:19" ht="22.8" x14ac:dyDescent="0.4">
      <c r="A7" s="12">
        <v>3</v>
      </c>
      <c r="B7" s="13" t="s">
        <v>18</v>
      </c>
      <c r="C7" s="14">
        <v>452</v>
      </c>
      <c r="D7" s="15"/>
      <c r="E7" s="16">
        <v>1550</v>
      </c>
      <c r="F7" s="14">
        <v>1099</v>
      </c>
      <c r="G7" s="15">
        <f t="shared" si="0"/>
        <v>70.903225806451616</v>
      </c>
      <c r="H7" s="17">
        <v>1549</v>
      </c>
      <c r="I7" s="14">
        <v>334</v>
      </c>
      <c r="J7" s="15">
        <f t="shared" ref="J7:J23" si="1">I7/H7*100</f>
        <v>21.562298256939961</v>
      </c>
      <c r="K7" s="17">
        <v>400</v>
      </c>
      <c r="L7" s="14"/>
      <c r="M7" s="15">
        <f>L7/K7*100</f>
        <v>0</v>
      </c>
      <c r="N7" s="18">
        <v>400</v>
      </c>
      <c r="O7" s="19">
        <v>400</v>
      </c>
      <c r="P7" s="18">
        <v>1549</v>
      </c>
      <c r="Q7" s="19"/>
      <c r="R7" s="21">
        <v>1300</v>
      </c>
      <c r="S7" s="22"/>
    </row>
    <row r="8" spans="1:19" ht="22.8" x14ac:dyDescent="0.4">
      <c r="A8" s="12">
        <v>4</v>
      </c>
      <c r="B8" s="13" t="s">
        <v>19</v>
      </c>
      <c r="C8" s="14"/>
      <c r="D8" s="15"/>
      <c r="E8" s="16">
        <v>790</v>
      </c>
      <c r="F8" s="14">
        <v>105</v>
      </c>
      <c r="G8" s="15">
        <f t="shared" si="0"/>
        <v>13.291139240506327</v>
      </c>
      <c r="H8" s="17">
        <v>658</v>
      </c>
      <c r="I8" s="14">
        <v>140</v>
      </c>
      <c r="J8" s="15">
        <f t="shared" si="1"/>
        <v>21.276595744680851</v>
      </c>
      <c r="K8" s="17">
        <v>270</v>
      </c>
      <c r="L8" s="14"/>
      <c r="M8" s="15"/>
      <c r="N8" s="18">
        <v>270</v>
      </c>
      <c r="O8" s="19"/>
      <c r="P8" s="18">
        <v>658</v>
      </c>
      <c r="Q8" s="19"/>
      <c r="R8" s="21">
        <v>566</v>
      </c>
      <c r="S8" s="22"/>
    </row>
    <row r="9" spans="1:19" ht="22.8" x14ac:dyDescent="0.4">
      <c r="A9" s="12">
        <v>5</v>
      </c>
      <c r="B9" s="13" t="s">
        <v>20</v>
      </c>
      <c r="C9" s="14">
        <v>335</v>
      </c>
      <c r="D9" s="15"/>
      <c r="E9" s="16">
        <v>1479</v>
      </c>
      <c r="F9" s="14">
        <v>590</v>
      </c>
      <c r="G9" s="15">
        <f t="shared" si="0"/>
        <v>39.891818796484117</v>
      </c>
      <c r="H9" s="17">
        <v>1204</v>
      </c>
      <c r="I9" s="14">
        <v>520</v>
      </c>
      <c r="J9" s="15">
        <f t="shared" si="1"/>
        <v>43.189368770764119</v>
      </c>
      <c r="K9" s="17">
        <v>381</v>
      </c>
      <c r="L9" s="14">
        <v>60</v>
      </c>
      <c r="M9" s="15">
        <f>L9/K9*100</f>
        <v>15.748031496062993</v>
      </c>
      <c r="N9" s="18">
        <v>381</v>
      </c>
      <c r="O9" s="19">
        <v>60</v>
      </c>
      <c r="P9" s="18">
        <v>1204</v>
      </c>
      <c r="Q9" s="19">
        <v>120</v>
      </c>
      <c r="R9" s="21">
        <v>1480</v>
      </c>
      <c r="S9" s="22"/>
    </row>
    <row r="10" spans="1:19" ht="22.8" x14ac:dyDescent="0.4">
      <c r="A10" s="12">
        <v>6</v>
      </c>
      <c r="B10" s="13" t="s">
        <v>21</v>
      </c>
      <c r="C10" s="14"/>
      <c r="D10" s="15"/>
      <c r="E10" s="16">
        <v>840</v>
      </c>
      <c r="F10" s="14">
        <v>50</v>
      </c>
      <c r="G10" s="15">
        <f t="shared" si="0"/>
        <v>5.9523809523809517</v>
      </c>
      <c r="H10" s="17">
        <v>645</v>
      </c>
      <c r="I10" s="14">
        <v>210</v>
      </c>
      <c r="J10" s="15">
        <f t="shared" si="1"/>
        <v>32.558139534883722</v>
      </c>
      <c r="K10" s="17">
        <v>60</v>
      </c>
      <c r="L10" s="14"/>
      <c r="M10" s="15"/>
      <c r="N10" s="18">
        <v>60</v>
      </c>
      <c r="O10" s="19"/>
      <c r="P10" s="18">
        <v>645</v>
      </c>
      <c r="Q10" s="19"/>
      <c r="R10" s="21">
        <v>490</v>
      </c>
      <c r="S10" s="22"/>
    </row>
    <row r="11" spans="1:19" ht="22.8" x14ac:dyDescent="0.4">
      <c r="A11" s="12">
        <v>7</v>
      </c>
      <c r="B11" s="13" t="s">
        <v>22</v>
      </c>
      <c r="C11" s="14">
        <v>85</v>
      </c>
      <c r="D11" s="15"/>
      <c r="E11" s="16">
        <v>500</v>
      </c>
      <c r="F11" s="14">
        <v>180</v>
      </c>
      <c r="G11" s="15">
        <f t="shared" si="0"/>
        <v>36</v>
      </c>
      <c r="H11" s="17">
        <v>410</v>
      </c>
      <c r="I11" s="14">
        <v>100</v>
      </c>
      <c r="J11" s="15">
        <f t="shared" si="1"/>
        <v>24.390243902439025</v>
      </c>
      <c r="K11" s="17">
        <v>50</v>
      </c>
      <c r="L11" s="14"/>
      <c r="M11" s="15">
        <f t="shared" ref="M11:M16" si="2">L11/K11*100</f>
        <v>0</v>
      </c>
      <c r="N11" s="18">
        <v>50</v>
      </c>
      <c r="O11" s="19"/>
      <c r="P11" s="18">
        <v>410</v>
      </c>
      <c r="Q11" s="19"/>
      <c r="R11" s="21">
        <v>412</v>
      </c>
      <c r="S11" s="22"/>
    </row>
    <row r="12" spans="1:19" ht="22.8" x14ac:dyDescent="0.4">
      <c r="A12" s="12">
        <v>8</v>
      </c>
      <c r="B12" s="13" t="s">
        <v>23</v>
      </c>
      <c r="C12" s="14">
        <v>310</v>
      </c>
      <c r="D12" s="15"/>
      <c r="E12" s="16">
        <v>1293</v>
      </c>
      <c r="F12" s="14">
        <v>341</v>
      </c>
      <c r="G12" s="15">
        <f t="shared" si="0"/>
        <v>26.372776488785771</v>
      </c>
      <c r="H12" s="17">
        <v>1197</v>
      </c>
      <c r="I12" s="14">
        <v>223</v>
      </c>
      <c r="J12" s="15">
        <f t="shared" si="1"/>
        <v>18.629908103592314</v>
      </c>
      <c r="K12" s="17">
        <v>100</v>
      </c>
      <c r="L12" s="14"/>
      <c r="M12" s="15">
        <f t="shared" si="2"/>
        <v>0</v>
      </c>
      <c r="N12" s="18">
        <v>100</v>
      </c>
      <c r="O12" s="19"/>
      <c r="P12" s="18">
        <v>1197</v>
      </c>
      <c r="Q12" s="19">
        <v>56</v>
      </c>
      <c r="R12" s="21">
        <v>1280</v>
      </c>
      <c r="S12" s="22"/>
    </row>
    <row r="13" spans="1:19" ht="22.8" x14ac:dyDescent="0.4">
      <c r="A13" s="12">
        <v>9</v>
      </c>
      <c r="B13" s="13" t="s">
        <v>24</v>
      </c>
      <c r="C13" s="14">
        <v>250</v>
      </c>
      <c r="D13" s="15"/>
      <c r="E13" s="16">
        <v>800</v>
      </c>
      <c r="F13" s="14"/>
      <c r="G13" s="15">
        <f t="shared" si="0"/>
        <v>0</v>
      </c>
      <c r="H13" s="17">
        <v>1309</v>
      </c>
      <c r="I13" s="14">
        <v>478</v>
      </c>
      <c r="J13" s="15">
        <f t="shared" si="1"/>
        <v>36.516424751718866</v>
      </c>
      <c r="K13" s="17">
        <v>230</v>
      </c>
      <c r="L13" s="14"/>
      <c r="M13" s="15">
        <f t="shared" si="2"/>
        <v>0</v>
      </c>
      <c r="N13" s="18">
        <v>230</v>
      </c>
      <c r="O13" s="19"/>
      <c r="P13" s="18">
        <v>1309</v>
      </c>
      <c r="Q13" s="19">
        <v>238</v>
      </c>
      <c r="R13" s="21">
        <v>883</v>
      </c>
      <c r="S13" s="22"/>
    </row>
    <row r="14" spans="1:19" ht="22.8" x14ac:dyDescent="0.4">
      <c r="A14" s="12">
        <v>10</v>
      </c>
      <c r="B14" s="13" t="s">
        <v>25</v>
      </c>
      <c r="C14" s="14">
        <v>180</v>
      </c>
      <c r="D14" s="15"/>
      <c r="E14" s="16">
        <v>925</v>
      </c>
      <c r="F14" s="14">
        <v>70</v>
      </c>
      <c r="G14" s="15">
        <f t="shared" si="0"/>
        <v>7.5675675675675684</v>
      </c>
      <c r="H14" s="17">
        <v>568</v>
      </c>
      <c r="I14" s="14">
        <v>315</v>
      </c>
      <c r="J14" s="15">
        <f t="shared" si="1"/>
        <v>55.45774647887324</v>
      </c>
      <c r="K14" s="17">
        <v>150</v>
      </c>
      <c r="L14" s="14"/>
      <c r="M14" s="15">
        <f t="shared" si="2"/>
        <v>0</v>
      </c>
      <c r="N14" s="18">
        <v>150</v>
      </c>
      <c r="O14" s="19"/>
      <c r="P14" s="18">
        <v>568</v>
      </c>
      <c r="Q14" s="19">
        <v>100</v>
      </c>
      <c r="R14" s="21">
        <v>760</v>
      </c>
      <c r="S14" s="22"/>
    </row>
    <row r="15" spans="1:19" ht="22.8" x14ac:dyDescent="0.4">
      <c r="A15" s="12">
        <v>11</v>
      </c>
      <c r="B15" s="13" t="s">
        <v>26</v>
      </c>
      <c r="C15" s="14">
        <v>350</v>
      </c>
      <c r="D15" s="15"/>
      <c r="E15" s="16">
        <v>1080</v>
      </c>
      <c r="F15" s="14">
        <v>250</v>
      </c>
      <c r="G15" s="15">
        <f t="shared" si="0"/>
        <v>23.148148148148149</v>
      </c>
      <c r="H15" s="17">
        <v>3100</v>
      </c>
      <c r="I15" s="14">
        <v>300</v>
      </c>
      <c r="J15" s="15">
        <f t="shared" si="1"/>
        <v>9.67741935483871</v>
      </c>
      <c r="K15" s="17">
        <v>500</v>
      </c>
      <c r="L15" s="14"/>
      <c r="M15" s="15">
        <f t="shared" si="2"/>
        <v>0</v>
      </c>
      <c r="N15" s="18">
        <v>500</v>
      </c>
      <c r="O15" s="19"/>
      <c r="P15" s="18">
        <v>3100</v>
      </c>
      <c r="Q15" s="19"/>
      <c r="R15" s="21">
        <v>1000</v>
      </c>
      <c r="S15" s="22"/>
    </row>
    <row r="16" spans="1:19" ht="22.8" x14ac:dyDescent="0.4">
      <c r="A16" s="12">
        <v>12</v>
      </c>
      <c r="B16" s="13" t="s">
        <v>27</v>
      </c>
      <c r="C16" s="14">
        <v>310</v>
      </c>
      <c r="D16" s="14">
        <v>15</v>
      </c>
      <c r="E16" s="16">
        <v>1600</v>
      </c>
      <c r="F16" s="14">
        <v>1238</v>
      </c>
      <c r="G16" s="15">
        <f t="shared" si="0"/>
        <v>77.375</v>
      </c>
      <c r="H16" s="23">
        <v>1513</v>
      </c>
      <c r="I16" s="14">
        <v>600</v>
      </c>
      <c r="J16" s="15">
        <f t="shared" si="1"/>
        <v>39.656311962987438</v>
      </c>
      <c r="K16" s="17">
        <v>150</v>
      </c>
      <c r="L16" s="14"/>
      <c r="M16" s="15">
        <f t="shared" si="2"/>
        <v>0</v>
      </c>
      <c r="N16" s="18">
        <v>150</v>
      </c>
      <c r="O16" s="19">
        <v>150</v>
      </c>
      <c r="P16" s="18">
        <v>1513</v>
      </c>
      <c r="Q16" s="19">
        <v>120</v>
      </c>
      <c r="R16" s="21">
        <v>1427</v>
      </c>
      <c r="S16" s="22"/>
    </row>
    <row r="17" spans="1:19" ht="22.8" x14ac:dyDescent="0.4">
      <c r="A17" s="12">
        <v>13</v>
      </c>
      <c r="B17" s="13" t="s">
        <v>28</v>
      </c>
      <c r="C17" s="14">
        <v>90</v>
      </c>
      <c r="D17" s="15"/>
      <c r="E17" s="16">
        <v>530</v>
      </c>
      <c r="F17" s="14">
        <v>100</v>
      </c>
      <c r="G17" s="15">
        <f t="shared" si="0"/>
        <v>18.867924528301888</v>
      </c>
      <c r="H17" s="17">
        <v>220</v>
      </c>
      <c r="I17" s="14">
        <v>200</v>
      </c>
      <c r="J17" s="15">
        <f t="shared" si="1"/>
        <v>90.909090909090907</v>
      </c>
      <c r="K17" s="17">
        <v>0</v>
      </c>
      <c r="L17" s="14"/>
      <c r="M17" s="15"/>
      <c r="N17" s="18">
        <v>0</v>
      </c>
      <c r="O17" s="19"/>
      <c r="P17" s="18">
        <v>220</v>
      </c>
      <c r="Q17" s="19"/>
      <c r="R17" s="21">
        <v>520</v>
      </c>
      <c r="S17" s="22"/>
    </row>
    <row r="18" spans="1:19" ht="22.8" x14ac:dyDescent="0.4">
      <c r="A18" s="12">
        <v>14</v>
      </c>
      <c r="B18" s="13" t="s">
        <v>29</v>
      </c>
      <c r="C18" s="14"/>
      <c r="D18" s="15"/>
      <c r="E18" s="16">
        <v>140</v>
      </c>
      <c r="F18" s="14">
        <v>60</v>
      </c>
      <c r="G18" s="15">
        <f t="shared" si="0"/>
        <v>42.857142857142854</v>
      </c>
      <c r="H18" s="17">
        <v>1039</v>
      </c>
      <c r="I18" s="14">
        <v>50</v>
      </c>
      <c r="J18" s="15">
        <f t="shared" si="1"/>
        <v>4.8123195380173245</v>
      </c>
      <c r="K18" s="17">
        <v>120</v>
      </c>
      <c r="L18" s="14"/>
      <c r="M18" s="15"/>
      <c r="N18" s="18">
        <v>120</v>
      </c>
      <c r="O18" s="19"/>
      <c r="P18" s="18">
        <v>1039</v>
      </c>
      <c r="Q18" s="19"/>
      <c r="R18" s="21">
        <v>232</v>
      </c>
      <c r="S18" s="22"/>
    </row>
    <row r="19" spans="1:19" ht="22.8" x14ac:dyDescent="0.4">
      <c r="A19" s="12">
        <v>15</v>
      </c>
      <c r="B19" s="13" t="s">
        <v>30</v>
      </c>
      <c r="C19" s="14"/>
      <c r="D19" s="15"/>
      <c r="E19" s="16">
        <v>900</v>
      </c>
      <c r="F19" s="14">
        <v>120</v>
      </c>
      <c r="G19" s="15">
        <f t="shared" si="0"/>
        <v>13.333333333333334</v>
      </c>
      <c r="H19" s="17">
        <v>1527</v>
      </c>
      <c r="I19" s="14">
        <v>175</v>
      </c>
      <c r="J19" s="15">
        <f t="shared" si="1"/>
        <v>11.460379829731499</v>
      </c>
      <c r="K19" s="17">
        <v>133</v>
      </c>
      <c r="L19" s="14"/>
      <c r="M19" s="15">
        <f>L19/K19*100</f>
        <v>0</v>
      </c>
      <c r="N19" s="18">
        <v>133</v>
      </c>
      <c r="O19" s="19"/>
      <c r="P19" s="18">
        <v>1527</v>
      </c>
      <c r="Q19" s="19"/>
      <c r="R19" s="21">
        <v>1333</v>
      </c>
      <c r="S19" s="22"/>
    </row>
    <row r="20" spans="1:19" ht="22.8" x14ac:dyDescent="0.4">
      <c r="A20" s="12">
        <v>16</v>
      </c>
      <c r="B20" s="13" t="s">
        <v>31</v>
      </c>
      <c r="C20" s="14"/>
      <c r="D20" s="15"/>
      <c r="E20" s="16">
        <v>310</v>
      </c>
      <c r="F20" s="14"/>
      <c r="G20" s="15">
        <f t="shared" si="0"/>
        <v>0</v>
      </c>
      <c r="H20" s="17">
        <v>339</v>
      </c>
      <c r="I20" s="14">
        <v>167</v>
      </c>
      <c r="J20" s="15">
        <f t="shared" si="1"/>
        <v>49.262536873156343</v>
      </c>
      <c r="K20" s="17">
        <v>0</v>
      </c>
      <c r="L20" s="14"/>
      <c r="M20" s="15"/>
      <c r="N20" s="18">
        <v>0</v>
      </c>
      <c r="O20" s="19"/>
      <c r="P20" s="18">
        <v>339</v>
      </c>
      <c r="Q20" s="19"/>
      <c r="R20" s="21">
        <v>262</v>
      </c>
      <c r="S20" s="22"/>
    </row>
    <row r="21" spans="1:19" ht="22.8" x14ac:dyDescent="0.4">
      <c r="A21" s="12">
        <v>17</v>
      </c>
      <c r="B21" s="13" t="s">
        <v>32</v>
      </c>
      <c r="C21" s="14"/>
      <c r="D21" s="15"/>
      <c r="E21" s="16">
        <v>240</v>
      </c>
      <c r="F21" s="14"/>
      <c r="G21" s="15">
        <f t="shared" si="0"/>
        <v>0</v>
      </c>
      <c r="H21" s="17">
        <v>290</v>
      </c>
      <c r="I21" s="14">
        <v>42</v>
      </c>
      <c r="J21" s="15">
        <f t="shared" si="1"/>
        <v>14.482758620689657</v>
      </c>
      <c r="K21" s="17">
        <v>47</v>
      </c>
      <c r="L21" s="14">
        <v>14</v>
      </c>
      <c r="M21" s="15">
        <f>L21/K21*100</f>
        <v>29.787234042553191</v>
      </c>
      <c r="N21" s="18">
        <v>47</v>
      </c>
      <c r="O21" s="19"/>
      <c r="P21" s="18">
        <v>290</v>
      </c>
      <c r="Q21" s="19"/>
      <c r="R21" s="21">
        <v>110</v>
      </c>
      <c r="S21" s="22"/>
    </row>
    <row r="22" spans="1:19" ht="22.8" x14ac:dyDescent="0.4">
      <c r="A22" s="12">
        <v>18</v>
      </c>
      <c r="B22" s="24" t="s">
        <v>33</v>
      </c>
      <c r="C22" s="14"/>
      <c r="D22" s="15"/>
      <c r="E22" s="16">
        <v>400</v>
      </c>
      <c r="F22" s="14"/>
      <c r="G22" s="15">
        <f t="shared" si="0"/>
        <v>0</v>
      </c>
      <c r="H22" s="17">
        <v>533</v>
      </c>
      <c r="I22" s="14"/>
      <c r="J22" s="15">
        <f t="shared" si="1"/>
        <v>0</v>
      </c>
      <c r="K22" s="17">
        <v>0</v>
      </c>
      <c r="L22" s="14"/>
      <c r="M22" s="15"/>
      <c r="N22" s="18">
        <v>0</v>
      </c>
      <c r="O22" s="19"/>
      <c r="P22" s="18">
        <v>533</v>
      </c>
      <c r="Q22" s="19"/>
      <c r="R22" s="21">
        <v>70</v>
      </c>
      <c r="S22" s="22"/>
    </row>
    <row r="23" spans="1:19" ht="22.8" x14ac:dyDescent="0.4">
      <c r="A23" s="12">
        <v>20</v>
      </c>
      <c r="B23" s="24" t="s">
        <v>34</v>
      </c>
      <c r="C23" s="14"/>
      <c r="D23" s="15"/>
      <c r="E23" s="16">
        <v>257</v>
      </c>
      <c r="F23" s="14"/>
      <c r="G23" s="15">
        <f t="shared" si="0"/>
        <v>0</v>
      </c>
      <c r="H23" s="17">
        <v>1693</v>
      </c>
      <c r="I23" s="14">
        <v>500</v>
      </c>
      <c r="J23" s="15">
        <f t="shared" si="1"/>
        <v>29.533372711163615</v>
      </c>
      <c r="K23" s="17">
        <v>0</v>
      </c>
      <c r="L23" s="14"/>
      <c r="M23" s="15"/>
      <c r="N23" s="18">
        <v>0</v>
      </c>
      <c r="O23" s="19"/>
      <c r="P23" s="18">
        <v>1693</v>
      </c>
      <c r="Q23" s="19"/>
      <c r="R23" s="21">
        <v>200</v>
      </c>
      <c r="S23" s="22"/>
    </row>
    <row r="24" spans="1:19" ht="22.8" x14ac:dyDescent="0.4">
      <c r="A24" s="12">
        <v>21</v>
      </c>
      <c r="B24" s="24" t="s">
        <v>35</v>
      </c>
      <c r="C24" s="14"/>
      <c r="D24" s="14"/>
      <c r="E24" s="16"/>
      <c r="F24" s="14"/>
      <c r="G24" s="15"/>
      <c r="H24" s="23">
        <v>0</v>
      </c>
      <c r="I24" s="14"/>
      <c r="J24" s="15">
        <v>0</v>
      </c>
      <c r="K24" s="17">
        <v>0</v>
      </c>
      <c r="L24" s="14"/>
      <c r="M24" s="15"/>
      <c r="N24" s="18">
        <v>0</v>
      </c>
      <c r="O24" s="19"/>
      <c r="P24" s="18">
        <v>0</v>
      </c>
      <c r="Q24" s="19"/>
      <c r="R24" s="21"/>
      <c r="S24" s="22"/>
    </row>
    <row r="25" spans="1:19" ht="22.8" x14ac:dyDescent="0.4">
      <c r="A25" s="12">
        <v>22</v>
      </c>
      <c r="B25" s="24" t="s">
        <v>36</v>
      </c>
      <c r="C25" s="14">
        <v>127</v>
      </c>
      <c r="D25" s="15"/>
      <c r="E25" s="16">
        <v>1080</v>
      </c>
      <c r="F25" s="14">
        <v>156</v>
      </c>
      <c r="G25" s="15">
        <f t="shared" si="0"/>
        <v>14.444444444444443</v>
      </c>
      <c r="H25" s="17">
        <v>1120</v>
      </c>
      <c r="I25" s="14"/>
      <c r="J25" s="15">
        <f>I25/H25*100</f>
        <v>0</v>
      </c>
      <c r="K25" s="17">
        <v>94</v>
      </c>
      <c r="L25" s="14"/>
      <c r="M25" s="15">
        <f>L25/K25*100</f>
        <v>0</v>
      </c>
      <c r="N25" s="18">
        <v>94</v>
      </c>
      <c r="O25" s="19"/>
      <c r="P25" s="18">
        <v>1120</v>
      </c>
      <c r="Q25" s="19"/>
      <c r="R25" s="21">
        <v>836</v>
      </c>
      <c r="S25" s="19">
        <v>32</v>
      </c>
    </row>
    <row r="26" spans="1:19" ht="22.8" x14ac:dyDescent="0.4">
      <c r="A26" s="25">
        <v>23.4</v>
      </c>
      <c r="B26" s="24" t="s">
        <v>37</v>
      </c>
      <c r="C26" s="14"/>
      <c r="D26" s="15"/>
      <c r="E26" s="16"/>
      <c r="F26" s="14"/>
      <c r="G26" s="15"/>
      <c r="H26" s="17">
        <v>158</v>
      </c>
      <c r="I26" s="14"/>
      <c r="J26" s="15">
        <f>I26/H26*100</f>
        <v>0</v>
      </c>
      <c r="K26" s="17"/>
      <c r="L26" s="14"/>
      <c r="M26" s="15"/>
      <c r="N26" s="18"/>
      <c r="O26" s="19"/>
      <c r="P26" s="18">
        <v>158</v>
      </c>
      <c r="Q26" s="19"/>
      <c r="R26" s="21"/>
      <c r="S26" s="22"/>
    </row>
    <row r="27" spans="1:19" ht="22.8" x14ac:dyDescent="0.4">
      <c r="A27" s="25">
        <v>24.657142857142901</v>
      </c>
      <c r="B27" s="24" t="s">
        <v>38</v>
      </c>
      <c r="C27" s="14"/>
      <c r="D27" s="15"/>
      <c r="E27" s="17">
        <v>180</v>
      </c>
      <c r="F27" s="14"/>
      <c r="G27" s="15">
        <f t="shared" si="0"/>
        <v>0</v>
      </c>
      <c r="H27" s="17">
        <v>0</v>
      </c>
      <c r="I27" s="14"/>
      <c r="J27" s="15"/>
      <c r="K27" s="17"/>
      <c r="L27" s="14"/>
      <c r="M27" s="15"/>
      <c r="N27" s="18"/>
      <c r="O27" s="19"/>
      <c r="P27" s="18">
        <v>0</v>
      </c>
      <c r="Q27" s="19"/>
      <c r="R27" s="21">
        <v>180</v>
      </c>
      <c r="S27" s="22"/>
    </row>
    <row r="28" spans="1:19" ht="22.8" x14ac:dyDescent="0.4">
      <c r="A28" s="25">
        <v>25.9142857142858</v>
      </c>
      <c r="B28" s="24" t="s">
        <v>39</v>
      </c>
      <c r="C28" s="14"/>
      <c r="D28" s="15"/>
      <c r="E28" s="17"/>
      <c r="F28" s="14"/>
      <c r="G28" s="15"/>
      <c r="H28" s="17">
        <v>185</v>
      </c>
      <c r="I28" s="14"/>
      <c r="J28" s="15">
        <f>I28/H28*100</f>
        <v>0</v>
      </c>
      <c r="K28" s="17"/>
      <c r="L28" s="14"/>
      <c r="M28" s="15"/>
      <c r="N28" s="18"/>
      <c r="O28" s="19"/>
      <c r="P28" s="18">
        <v>185</v>
      </c>
      <c r="Q28" s="19"/>
      <c r="R28" s="21"/>
      <c r="S28" s="22"/>
    </row>
    <row r="29" spans="1:19" ht="22.8" x14ac:dyDescent="0.4">
      <c r="A29" s="25">
        <v>27.171428571428599</v>
      </c>
      <c r="B29" s="24" t="s">
        <v>40</v>
      </c>
      <c r="C29" s="14"/>
      <c r="D29" s="15"/>
      <c r="E29" s="17"/>
      <c r="F29" s="14"/>
      <c r="G29" s="15"/>
      <c r="H29" s="17">
        <v>0</v>
      </c>
      <c r="I29" s="14"/>
      <c r="J29" s="15">
        <v>0</v>
      </c>
      <c r="K29" s="17"/>
      <c r="L29" s="14"/>
      <c r="M29" s="15"/>
      <c r="N29" s="18"/>
      <c r="O29" s="19"/>
      <c r="P29" s="18">
        <v>0</v>
      </c>
      <c r="Q29" s="19"/>
      <c r="R29" s="21"/>
      <c r="S29" s="22"/>
    </row>
    <row r="30" spans="1:19" ht="22.8" x14ac:dyDescent="0.4">
      <c r="A30" s="25">
        <v>28.428571428571502</v>
      </c>
      <c r="B30" s="24" t="s">
        <v>41</v>
      </c>
      <c r="C30" s="14"/>
      <c r="D30" s="15"/>
      <c r="E30" s="17">
        <v>250</v>
      </c>
      <c r="F30" s="14"/>
      <c r="G30" s="15"/>
      <c r="H30" s="17">
        <v>560</v>
      </c>
      <c r="I30" s="14"/>
      <c r="J30" s="15">
        <f>I30/H30*100</f>
        <v>0</v>
      </c>
      <c r="K30" s="17"/>
      <c r="L30" s="14"/>
      <c r="M30" s="15"/>
      <c r="N30" s="18"/>
      <c r="O30" s="19"/>
      <c r="P30" s="18">
        <v>560</v>
      </c>
      <c r="Q30" s="19"/>
      <c r="R30" s="21">
        <v>40</v>
      </c>
      <c r="S30" s="22"/>
    </row>
    <row r="31" spans="1:19" ht="22.8" x14ac:dyDescent="0.35">
      <c r="A31" s="26"/>
      <c r="B31" s="27" t="s">
        <v>42</v>
      </c>
      <c r="C31" s="28">
        <f>SUM(C5:C30)</f>
        <v>2589</v>
      </c>
      <c r="D31" s="28">
        <f>SUM(D5:D30)</f>
        <v>15</v>
      </c>
      <c r="E31" s="29">
        <f>SUM(E5:E30)</f>
        <v>22130</v>
      </c>
      <c r="F31" s="30">
        <f>SUM(F5:F30)</f>
        <v>5973</v>
      </c>
      <c r="G31" s="31">
        <f>F31/E31*100</f>
        <v>26.990510619069134</v>
      </c>
      <c r="H31" s="29">
        <f>SUM(H5:H30)</f>
        <v>23520</v>
      </c>
      <c r="I31" s="30">
        <f>SUM(I5:I30)</f>
        <v>5397</v>
      </c>
      <c r="J31" s="31">
        <f>I31/H31*100</f>
        <v>22.946428571428569</v>
      </c>
      <c r="K31" s="29">
        <f>SUM(K5:K30)</f>
        <v>3621</v>
      </c>
      <c r="L31" s="30">
        <f>SUM(L5:L30)</f>
        <v>74</v>
      </c>
      <c r="M31" s="15">
        <f>L31/K31*100</f>
        <v>2.0436343551505107</v>
      </c>
      <c r="N31" s="18">
        <f>SUM(N5:N30)</f>
        <v>3621</v>
      </c>
      <c r="O31" s="32">
        <f t="shared" ref="O31:S31" si="3">SUM(O5:O30)</f>
        <v>1210</v>
      </c>
      <c r="P31" s="18">
        <f t="shared" si="3"/>
        <v>23520</v>
      </c>
      <c r="Q31" s="32">
        <f t="shared" si="3"/>
        <v>634</v>
      </c>
      <c r="R31" s="32">
        <f t="shared" si="3"/>
        <v>18642</v>
      </c>
      <c r="S31" s="32">
        <f t="shared" si="3"/>
        <v>32</v>
      </c>
    </row>
    <row r="32" spans="1:19" ht="22.8" x14ac:dyDescent="0.4">
      <c r="A32" s="33"/>
      <c r="B32" s="34" t="s">
        <v>43</v>
      </c>
      <c r="C32" s="35"/>
      <c r="D32" s="35"/>
      <c r="E32" s="36">
        <v>6000</v>
      </c>
      <c r="F32" s="37"/>
      <c r="G32" s="38"/>
      <c r="H32" s="36">
        <v>7284</v>
      </c>
      <c r="I32" s="35"/>
      <c r="J32" s="38"/>
      <c r="K32" s="39">
        <v>80</v>
      </c>
      <c r="L32" s="40"/>
      <c r="M32" s="15"/>
      <c r="N32" s="18">
        <v>80</v>
      </c>
      <c r="O32" s="41"/>
      <c r="P32" s="18">
        <v>7284</v>
      </c>
      <c r="Q32" s="22"/>
      <c r="R32" s="21">
        <v>6485</v>
      </c>
      <c r="S32" s="42"/>
    </row>
    <row r="33" spans="1:19" ht="22.8" x14ac:dyDescent="0.35">
      <c r="A33" s="33"/>
      <c r="B33" s="34" t="s">
        <v>44</v>
      </c>
      <c r="C33" s="43">
        <f>SUM(C31:C32)</f>
        <v>2589</v>
      </c>
      <c r="D33" s="43">
        <f>SUM(D31:D32)</f>
        <v>15</v>
      </c>
      <c r="E33" s="44">
        <f>SUM(E31:E32)</f>
        <v>28130</v>
      </c>
      <c r="F33" s="45">
        <f>SUM(F31:F32)</f>
        <v>5973</v>
      </c>
      <c r="G33" s="31">
        <f>F33/E33*100</f>
        <v>21.233558478492711</v>
      </c>
      <c r="H33" s="44">
        <f>SUM(H31:H32)</f>
        <v>30804</v>
      </c>
      <c r="I33" s="43">
        <f>SUM(I31:I32)</f>
        <v>5397</v>
      </c>
      <c r="J33" s="31">
        <f>I33/H33*100</f>
        <v>17.52045188936502</v>
      </c>
      <c r="K33" s="29">
        <f>SUM(K31:K32)</f>
        <v>3701</v>
      </c>
      <c r="L33" s="30">
        <f>SUM(L31:L32)</f>
        <v>74</v>
      </c>
      <c r="M33" s="15">
        <f>L33/K33*100</f>
        <v>1.9994596055120237</v>
      </c>
      <c r="N33" s="18">
        <f>SUM(N31:N32)</f>
        <v>3701</v>
      </c>
      <c r="O33" s="32">
        <f t="shared" ref="O33:S33" si="4">SUM(O31:O32)</f>
        <v>1210</v>
      </c>
      <c r="P33" s="18">
        <f t="shared" si="4"/>
        <v>30804</v>
      </c>
      <c r="Q33" s="32">
        <f t="shared" si="4"/>
        <v>634</v>
      </c>
      <c r="R33" s="32">
        <f t="shared" si="4"/>
        <v>25127</v>
      </c>
      <c r="S33" s="32">
        <f t="shared" si="4"/>
        <v>32</v>
      </c>
    </row>
    <row r="34" spans="1:19" ht="22.8" x14ac:dyDescent="0.4">
      <c r="A34" s="46"/>
      <c r="B34" s="47" t="s">
        <v>45</v>
      </c>
      <c r="C34" s="47"/>
      <c r="D34" s="46"/>
      <c r="E34" s="48"/>
      <c r="F34" s="46"/>
      <c r="G34" s="49"/>
      <c r="H34" s="46"/>
      <c r="I34" s="48"/>
      <c r="J34" s="49"/>
      <c r="K34" s="48"/>
      <c r="L34" s="48"/>
      <c r="M34" s="49"/>
      <c r="N34" s="50"/>
      <c r="O34" s="50"/>
      <c r="P34" s="50"/>
      <c r="Q34" s="51"/>
      <c r="R34" s="52"/>
      <c r="S34" s="42"/>
    </row>
    <row r="35" spans="1:19" ht="22.8" x14ac:dyDescent="0.4">
      <c r="A35" s="53"/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0"/>
      <c r="O35" s="50"/>
      <c r="P35" s="50"/>
      <c r="Q35" s="50"/>
      <c r="R35" s="52"/>
      <c r="S35" s="42"/>
    </row>
    <row r="40" spans="1:19" ht="22.8" customHeight="1" x14ac:dyDescent="0.55000000000000004"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1:19" ht="13.2" customHeight="1" x14ac:dyDescent="0.55000000000000004">
      <c r="B41" s="55"/>
    </row>
    <row r="42" spans="1:19" ht="46.2" customHeight="1" x14ac:dyDescent="0.55000000000000004">
      <c r="B42" s="55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</sheetData>
  <mergeCells count="11">
    <mergeCell ref="R3:S3"/>
    <mergeCell ref="A1:M1"/>
    <mergeCell ref="C2:D2"/>
    <mergeCell ref="E2:M2"/>
    <mergeCell ref="N2:Q2"/>
    <mergeCell ref="R2:S2"/>
    <mergeCell ref="E3:G3"/>
    <mergeCell ref="H3:J3"/>
    <mergeCell ref="K3:M3"/>
    <mergeCell ref="N3:O3"/>
    <mergeCell ref="P3:Q3"/>
  </mergeCells>
  <pageMargins left="0.70866141732283472" right="0.70866141732283472" top="0.55118110236220474" bottom="0.55118110236220474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мая</vt:lpstr>
      <vt:lpstr>'7 мая'!Область_печати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2018-05-07T04:02:36Z</dcterms:created>
  <dcterms:modified xsi:type="dcterms:W3CDTF">2018-05-07T04:38:02Z</dcterms:modified>
</cp:coreProperties>
</file>