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H24" i="1"/>
  <c r="G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<sst xmlns="http://schemas.openxmlformats.org/spreadsheetml/2006/main" count="78" uniqueCount="66">
  <si>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24 сентября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</si>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</sst>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0" fillId="2" borderId="0" xfId="1" applyFont="1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9" fillId="2" borderId="11" xfId="1" applyFont="1" applyFill="1" applyBorder="1" applyAlignment="1"/>
    <xf numFmtId="0" fontId="14" fillId="4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0" fillId="2" borderId="0" xfId="0" applyFill="1"/>
    <xf numFmtId="0" fontId="0" fillId="4" borderId="0" xfId="0" applyFill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view="pageBreakPreview" topLeftCell="A13" zoomScale="60" zoomScaleNormal="75" zoomScalePageLayoutView="75" workbookViewId="0">
      <selection activeCell="C25" sqref="C25:M26"/>
    </sheetView>
  </sheetViews>
  <sheetFormatPr defaultRowHeight="13.2" x14ac:dyDescent="0.25"/>
  <cols>
    <col min="1" max="1" width="5.5546875" customWidth="1"/>
    <col min="2" max="2" width="35.44140625" style="6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49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49" x14ac:dyDescent="0.25">
      <c r="B2" s="3"/>
      <c r="X2" s="4"/>
    </row>
    <row r="3" spans="1:49" ht="37.200000000000003" customHeight="1" x14ac:dyDescent="0.3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/>
      <c r="P3" s="15"/>
      <c r="Q3" s="16"/>
      <c r="R3" s="17" t="s">
        <v>7</v>
      </c>
      <c r="S3" s="18"/>
      <c r="T3" s="19" t="s">
        <v>8</v>
      </c>
      <c r="U3" s="20"/>
      <c r="V3" s="21" t="s">
        <v>9</v>
      </c>
      <c r="W3" s="22"/>
      <c r="X3" s="22"/>
      <c r="Y3" s="4"/>
    </row>
    <row r="4" spans="1:49" ht="25.95" customHeight="1" x14ac:dyDescent="0.3">
      <c r="A4" s="23"/>
      <c r="B4" s="24"/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6"/>
      <c r="N4" s="14" t="s">
        <v>15</v>
      </c>
      <c r="O4" s="16"/>
      <c r="P4" s="14" t="s">
        <v>16</v>
      </c>
      <c r="Q4" s="16"/>
      <c r="R4" s="27" t="s">
        <v>17</v>
      </c>
      <c r="S4" s="28" t="s">
        <v>18</v>
      </c>
      <c r="T4" s="29"/>
      <c r="U4" s="30"/>
      <c r="V4" s="31" t="s">
        <v>19</v>
      </c>
      <c r="W4" s="32" t="s">
        <v>20</v>
      </c>
      <c r="X4" s="4"/>
      <c r="Y4" s="4"/>
    </row>
    <row r="5" spans="1:49" ht="25.2" customHeight="1" x14ac:dyDescent="0.3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17</v>
      </c>
      <c r="O5" s="38" t="s">
        <v>18</v>
      </c>
      <c r="P5" s="37" t="s">
        <v>21</v>
      </c>
      <c r="Q5" s="38" t="s">
        <v>18</v>
      </c>
      <c r="R5" s="39"/>
      <c r="S5" s="40"/>
      <c r="T5" s="37">
        <v>2017</v>
      </c>
      <c r="U5" s="37">
        <v>2018</v>
      </c>
      <c r="V5" s="31"/>
      <c r="W5" s="32"/>
      <c r="Y5" s="4"/>
    </row>
    <row r="6" spans="1:49" ht="39.6" customHeight="1" x14ac:dyDescent="0.35">
      <c r="A6" s="41">
        <v>1</v>
      </c>
      <c r="B6" s="42" t="s">
        <v>22</v>
      </c>
      <c r="C6" s="43">
        <v>166.65</v>
      </c>
      <c r="D6" s="44">
        <f>C6/G6*100</f>
        <v>13.54878048780488</v>
      </c>
      <c r="E6" s="45">
        <v>93</v>
      </c>
      <c r="F6" s="46">
        <f t="shared" ref="F6:F7" si="0">C6*E6/100</f>
        <v>154.9845</v>
      </c>
      <c r="G6" s="47">
        <v>1230</v>
      </c>
      <c r="H6" s="48">
        <v>186.92</v>
      </c>
      <c r="I6" s="49">
        <f t="shared" ref="I6:I26" si="1">H6/L6*100</f>
        <v>15.196747967479673</v>
      </c>
      <c r="J6" s="50">
        <v>91</v>
      </c>
      <c r="K6" s="46">
        <f>H6*J6/100</f>
        <v>170.09719999999999</v>
      </c>
      <c r="L6" s="47">
        <v>1230</v>
      </c>
      <c r="M6" s="51">
        <f>RANK(I6,I6:I23)</f>
        <v>9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41">
        <v>1230</v>
      </c>
      <c r="U6" s="41">
        <v>1230</v>
      </c>
      <c r="V6" s="31"/>
      <c r="W6" s="53">
        <v>1262</v>
      </c>
      <c r="X6">
        <v>16</v>
      </c>
    </row>
    <row r="7" spans="1:49" ht="40.200000000000003" customHeight="1" x14ac:dyDescent="0.35">
      <c r="A7" s="41">
        <v>2</v>
      </c>
      <c r="B7" s="42" t="s">
        <v>23</v>
      </c>
      <c r="C7" s="43">
        <v>88</v>
      </c>
      <c r="D7" s="44">
        <f t="shared" ref="D7:D26" si="2">C7/G7*100</f>
        <v>13.643410852713178</v>
      </c>
      <c r="E7" s="45">
        <v>93</v>
      </c>
      <c r="F7" s="46">
        <f t="shared" si="0"/>
        <v>81.84</v>
      </c>
      <c r="G7" s="47">
        <v>645</v>
      </c>
      <c r="H7" s="48">
        <v>87.76</v>
      </c>
      <c r="I7" s="49">
        <f t="shared" si="1"/>
        <v>13.606201550387597</v>
      </c>
      <c r="J7" s="50">
        <v>92</v>
      </c>
      <c r="K7" s="46">
        <f t="shared" ref="K7:K23" si="3">H7*J7/100</f>
        <v>80.739199999999997</v>
      </c>
      <c r="L7" s="47">
        <v>645</v>
      </c>
      <c r="M7" s="51">
        <f>RANK(I7,I6:I23)</f>
        <v>12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41">
        <v>645</v>
      </c>
      <c r="U7" s="41">
        <v>645</v>
      </c>
      <c r="V7" s="31"/>
      <c r="W7" s="54">
        <v>1090</v>
      </c>
      <c r="X7">
        <v>20</v>
      </c>
    </row>
    <row r="8" spans="1:49" ht="40.200000000000003" customHeight="1" x14ac:dyDescent="0.35">
      <c r="A8" s="41">
        <v>3</v>
      </c>
      <c r="B8" s="55" t="s">
        <v>24</v>
      </c>
      <c r="C8" s="43">
        <v>128.94</v>
      </c>
      <c r="D8" s="44">
        <f t="shared" si="2"/>
        <v>16.1175</v>
      </c>
      <c r="E8" s="45">
        <v>96</v>
      </c>
      <c r="F8" s="46">
        <f>C8*E8/100</f>
        <v>123.7824</v>
      </c>
      <c r="G8" s="47">
        <v>800</v>
      </c>
      <c r="H8" s="48">
        <v>137.6</v>
      </c>
      <c r="I8" s="49">
        <f t="shared" si="1"/>
        <v>17.2</v>
      </c>
      <c r="J8" s="56">
        <v>96</v>
      </c>
      <c r="K8" s="46">
        <f t="shared" si="3"/>
        <v>132.09599999999998</v>
      </c>
      <c r="L8" s="47">
        <v>800</v>
      </c>
      <c r="M8" s="51">
        <f>RANK(I8,I6:I23)</f>
        <v>4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41">
        <v>800</v>
      </c>
      <c r="U8" s="41">
        <v>800</v>
      </c>
      <c r="V8" s="31"/>
      <c r="W8" s="57">
        <v>440</v>
      </c>
      <c r="X8" t="s">
        <v>25</v>
      </c>
    </row>
    <row r="9" spans="1:49" ht="40.200000000000003" customHeight="1" x14ac:dyDescent="0.35">
      <c r="A9" s="41">
        <v>4</v>
      </c>
      <c r="B9" s="58" t="s">
        <v>26</v>
      </c>
      <c r="C9" s="43">
        <v>31</v>
      </c>
      <c r="D9" s="44">
        <f t="shared" si="2"/>
        <v>10.40268456375839</v>
      </c>
      <c r="E9" s="45">
        <v>87</v>
      </c>
      <c r="F9" s="46">
        <f t="shared" ref="F9:F23" si="4">C9*E9/100</f>
        <v>26.97</v>
      </c>
      <c r="G9" s="47">
        <v>298</v>
      </c>
      <c r="H9" s="48">
        <v>25.47</v>
      </c>
      <c r="I9" s="49">
        <f t="shared" si="1"/>
        <v>9.26181818181818</v>
      </c>
      <c r="J9" s="50">
        <v>96</v>
      </c>
      <c r="K9" s="46">
        <f t="shared" si="3"/>
        <v>24.4512</v>
      </c>
      <c r="L9" s="47">
        <v>275</v>
      </c>
      <c r="M9" s="51">
        <f>RANK(I9,I6:I23)</f>
        <v>17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41">
        <v>255</v>
      </c>
      <c r="U9" s="41">
        <v>275</v>
      </c>
      <c r="V9" s="31"/>
      <c r="W9" s="59">
        <v>476</v>
      </c>
      <c r="X9" t="s">
        <v>27</v>
      </c>
    </row>
    <row r="10" spans="1:49" ht="40.200000000000003" customHeight="1" x14ac:dyDescent="0.35">
      <c r="A10" s="41">
        <v>5</v>
      </c>
      <c r="B10" s="55" t="s">
        <v>28</v>
      </c>
      <c r="C10" s="43">
        <v>67.77</v>
      </c>
      <c r="D10" s="44">
        <f t="shared" si="2"/>
        <v>12.299455535390198</v>
      </c>
      <c r="E10" s="45">
        <v>87</v>
      </c>
      <c r="F10" s="46">
        <f t="shared" si="4"/>
        <v>58.959899999999998</v>
      </c>
      <c r="G10" s="47">
        <v>551</v>
      </c>
      <c r="H10" s="48">
        <v>83.92</v>
      </c>
      <c r="I10" s="49">
        <f t="shared" si="1"/>
        <v>15.230490018148821</v>
      </c>
      <c r="J10" s="56">
        <v>88</v>
      </c>
      <c r="K10" s="46">
        <f t="shared" si="3"/>
        <v>73.849599999999995</v>
      </c>
      <c r="L10" s="47">
        <v>551</v>
      </c>
      <c r="M10" s="51">
        <f>RANK(I10,I6:I23)</f>
        <v>8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41">
        <v>450</v>
      </c>
      <c r="U10" s="41">
        <v>551</v>
      </c>
      <c r="V10" s="31" t="s">
        <v>29</v>
      </c>
      <c r="W10" s="57">
        <v>1292</v>
      </c>
      <c r="X10" t="s">
        <v>30</v>
      </c>
    </row>
    <row r="11" spans="1:49" ht="40.200000000000003" customHeight="1" x14ac:dyDescent="0.35">
      <c r="A11" s="41">
        <v>6</v>
      </c>
      <c r="B11" s="55" t="s">
        <v>31</v>
      </c>
      <c r="C11" s="43">
        <v>63.1</v>
      </c>
      <c r="D11" s="44">
        <f t="shared" si="2"/>
        <v>17.625698324022345</v>
      </c>
      <c r="E11" s="45">
        <v>90</v>
      </c>
      <c r="F11" s="46">
        <f t="shared" si="4"/>
        <v>56.79</v>
      </c>
      <c r="G11" s="47">
        <v>358</v>
      </c>
      <c r="H11" s="48">
        <v>63.3</v>
      </c>
      <c r="I11" s="49">
        <f t="shared" si="1"/>
        <v>17.681564245810055</v>
      </c>
      <c r="J11" s="50">
        <v>90</v>
      </c>
      <c r="K11" s="46">
        <f t="shared" si="3"/>
        <v>56.97</v>
      </c>
      <c r="L11" s="47">
        <v>358</v>
      </c>
      <c r="M11" s="51">
        <f>RANK(I11,I6:I23)</f>
        <v>3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41">
        <v>358</v>
      </c>
      <c r="U11" s="41">
        <v>358</v>
      </c>
      <c r="V11" s="31" t="s">
        <v>32</v>
      </c>
      <c r="W11" s="54">
        <v>302</v>
      </c>
      <c r="X11" t="s">
        <v>33</v>
      </c>
    </row>
    <row r="12" spans="1:49" s="62" customFormat="1" ht="40.200000000000003" customHeight="1" x14ac:dyDescent="0.35">
      <c r="A12" s="41">
        <v>7</v>
      </c>
      <c r="B12" s="55" t="s">
        <v>34</v>
      </c>
      <c r="C12" s="43">
        <v>35.1</v>
      </c>
      <c r="D12" s="44">
        <f t="shared" si="2"/>
        <v>15.6</v>
      </c>
      <c r="E12" s="45">
        <v>99</v>
      </c>
      <c r="F12" s="46">
        <f t="shared" si="4"/>
        <v>34.749000000000002</v>
      </c>
      <c r="G12" s="47">
        <v>225</v>
      </c>
      <c r="H12" s="48">
        <v>35.700000000000003</v>
      </c>
      <c r="I12" s="49">
        <f t="shared" si="1"/>
        <v>14.875000000000002</v>
      </c>
      <c r="J12" s="56">
        <v>95</v>
      </c>
      <c r="K12" s="46">
        <f t="shared" si="3"/>
        <v>33.915000000000006</v>
      </c>
      <c r="L12" s="47">
        <v>240</v>
      </c>
      <c r="M12" s="51">
        <f>RANK(I12,I6:I23)</f>
        <v>10</v>
      </c>
      <c r="N12" s="52">
        <v>0</v>
      </c>
      <c r="O12" s="52">
        <v>8</v>
      </c>
      <c r="P12" s="52">
        <v>0</v>
      </c>
      <c r="Q12" s="52">
        <v>1</v>
      </c>
      <c r="R12" s="52">
        <v>0</v>
      </c>
      <c r="S12" s="52">
        <v>0</v>
      </c>
      <c r="T12" s="41">
        <v>225</v>
      </c>
      <c r="U12" s="41">
        <v>225</v>
      </c>
      <c r="V12" s="60" t="s">
        <v>35</v>
      </c>
      <c r="W12" s="59">
        <v>840</v>
      </c>
      <c r="X12" s="61" t="s">
        <v>36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</row>
    <row r="13" spans="1:49" ht="40.200000000000003" customHeight="1" x14ac:dyDescent="0.35">
      <c r="A13" s="41">
        <v>8</v>
      </c>
      <c r="B13" s="55" t="s">
        <v>37</v>
      </c>
      <c r="C13" s="43">
        <v>100.8</v>
      </c>
      <c r="D13" s="44">
        <f t="shared" si="2"/>
        <v>14.399999999999999</v>
      </c>
      <c r="E13" s="45">
        <v>91</v>
      </c>
      <c r="F13" s="46">
        <f t="shared" si="4"/>
        <v>91.727999999999994</v>
      </c>
      <c r="G13" s="47">
        <v>700</v>
      </c>
      <c r="H13" s="48">
        <v>116.69</v>
      </c>
      <c r="I13" s="49">
        <f t="shared" si="1"/>
        <v>16.669999999999998</v>
      </c>
      <c r="J13" s="56">
        <v>93</v>
      </c>
      <c r="K13" s="46">
        <f t="shared" si="3"/>
        <v>108.5217</v>
      </c>
      <c r="L13" s="47">
        <v>700</v>
      </c>
      <c r="M13" s="51">
        <f>RANK(I13,I6:I23)</f>
        <v>5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41">
        <v>700</v>
      </c>
      <c r="U13" s="41">
        <v>700</v>
      </c>
      <c r="V13" s="31"/>
      <c r="W13" s="59">
        <v>1215</v>
      </c>
      <c r="X13" t="s">
        <v>38</v>
      </c>
    </row>
    <row r="14" spans="1:49" ht="40.200000000000003" customHeight="1" x14ac:dyDescent="0.35">
      <c r="A14" s="41">
        <v>9</v>
      </c>
      <c r="B14" s="55" t="s">
        <v>39</v>
      </c>
      <c r="C14" s="43">
        <v>31</v>
      </c>
      <c r="D14" s="44">
        <f t="shared" si="2"/>
        <v>12.4</v>
      </c>
      <c r="E14" s="45">
        <v>91</v>
      </c>
      <c r="F14" s="46">
        <f t="shared" si="4"/>
        <v>28.21</v>
      </c>
      <c r="G14" s="47">
        <v>250</v>
      </c>
      <c r="H14" s="48">
        <v>36</v>
      </c>
      <c r="I14" s="49">
        <f t="shared" si="1"/>
        <v>14.399999999999999</v>
      </c>
      <c r="J14" s="56">
        <v>91</v>
      </c>
      <c r="K14" s="46">
        <f t="shared" si="3"/>
        <v>32.76</v>
      </c>
      <c r="L14" s="47">
        <v>250</v>
      </c>
      <c r="M14" s="51">
        <f>RANK(I14,I6:I23)</f>
        <v>11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41">
        <v>250</v>
      </c>
      <c r="U14" s="41">
        <v>250</v>
      </c>
      <c r="V14" s="31"/>
      <c r="W14" s="54">
        <v>540</v>
      </c>
      <c r="X14" t="s">
        <v>40</v>
      </c>
    </row>
    <row r="15" spans="1:49" ht="40.200000000000003" customHeight="1" x14ac:dyDescent="0.35">
      <c r="A15" s="41">
        <v>10</v>
      </c>
      <c r="B15" s="55" t="s">
        <v>41</v>
      </c>
      <c r="C15" s="43">
        <v>42.64</v>
      </c>
      <c r="D15" s="44">
        <f t="shared" si="2"/>
        <v>13.980327868852459</v>
      </c>
      <c r="E15" s="45">
        <v>95</v>
      </c>
      <c r="F15" s="46">
        <f>C15*E15/100</f>
        <v>40.508000000000003</v>
      </c>
      <c r="G15" s="47">
        <v>305</v>
      </c>
      <c r="H15" s="48">
        <v>56.43</v>
      </c>
      <c r="I15" s="49">
        <f t="shared" si="1"/>
        <v>18.501639344262294</v>
      </c>
      <c r="J15" s="50">
        <v>94.5</v>
      </c>
      <c r="K15" s="46">
        <f t="shared" si="3"/>
        <v>53.326350000000005</v>
      </c>
      <c r="L15" s="47">
        <v>305</v>
      </c>
      <c r="M15" s="51">
        <f>RANK(I15,I6:I23)</f>
        <v>2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41">
        <v>305</v>
      </c>
      <c r="U15" s="41">
        <v>305</v>
      </c>
      <c r="V15" s="31"/>
      <c r="W15" s="59">
        <v>635</v>
      </c>
      <c r="X15" t="s">
        <v>42</v>
      </c>
    </row>
    <row r="16" spans="1:49" ht="40.200000000000003" customHeight="1" x14ac:dyDescent="0.35">
      <c r="A16" s="41">
        <v>11</v>
      </c>
      <c r="B16" s="55" t="s">
        <v>43</v>
      </c>
      <c r="C16" s="43">
        <v>59.09</v>
      </c>
      <c r="D16" s="44">
        <f t="shared" si="2"/>
        <v>12.845652173913043</v>
      </c>
      <c r="E16" s="45">
        <v>95</v>
      </c>
      <c r="F16" s="46">
        <f t="shared" si="4"/>
        <v>56.1355</v>
      </c>
      <c r="G16" s="47">
        <v>460</v>
      </c>
      <c r="H16" s="48">
        <v>58.49</v>
      </c>
      <c r="I16" s="49">
        <f t="shared" si="1"/>
        <v>12.715217391304348</v>
      </c>
      <c r="J16" s="56">
        <v>95</v>
      </c>
      <c r="K16" s="46">
        <f t="shared" si="3"/>
        <v>55.5655</v>
      </c>
      <c r="L16" s="47">
        <v>460</v>
      </c>
      <c r="M16" s="51">
        <f>RANK(I16,I6:I23)</f>
        <v>13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41">
        <v>460</v>
      </c>
      <c r="U16" s="41">
        <v>460</v>
      </c>
      <c r="V16" s="31" t="s">
        <v>44</v>
      </c>
      <c r="W16" s="54">
        <v>1040</v>
      </c>
      <c r="X16" t="s">
        <v>45</v>
      </c>
    </row>
    <row r="17" spans="1:24" ht="40.200000000000003" customHeight="1" x14ac:dyDescent="0.35">
      <c r="A17" s="41">
        <v>12</v>
      </c>
      <c r="B17" s="55" t="s">
        <v>46</v>
      </c>
      <c r="C17" s="43">
        <v>92.21</v>
      </c>
      <c r="D17" s="44">
        <f t="shared" si="2"/>
        <v>13.098011363636363</v>
      </c>
      <c r="E17" s="45">
        <v>93</v>
      </c>
      <c r="F17" s="46">
        <f t="shared" si="4"/>
        <v>85.755299999999991</v>
      </c>
      <c r="G17" s="47">
        <v>704</v>
      </c>
      <c r="H17" s="48">
        <v>93.12</v>
      </c>
      <c r="I17" s="49">
        <f t="shared" si="1"/>
        <v>12.015483870967742</v>
      </c>
      <c r="J17" s="56">
        <v>93</v>
      </c>
      <c r="K17" s="46">
        <f t="shared" si="3"/>
        <v>86.601600000000005</v>
      </c>
      <c r="L17" s="47">
        <v>775</v>
      </c>
      <c r="M17" s="51">
        <f>RANK(I17,I6:I23)</f>
        <v>14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41">
        <v>704</v>
      </c>
      <c r="U17" s="41">
        <v>775</v>
      </c>
      <c r="V17" s="31" t="s">
        <v>47</v>
      </c>
      <c r="W17" s="54">
        <v>1384</v>
      </c>
      <c r="X17" t="s">
        <v>48</v>
      </c>
    </row>
    <row r="18" spans="1:24" ht="40.200000000000003" customHeight="1" x14ac:dyDescent="0.35">
      <c r="A18" s="41">
        <v>13</v>
      </c>
      <c r="B18" s="55" t="s">
        <v>49</v>
      </c>
      <c r="C18" s="43">
        <v>24</v>
      </c>
      <c r="D18" s="44">
        <f t="shared" si="2"/>
        <v>20.869565217391305</v>
      </c>
      <c r="E18" s="45">
        <v>89</v>
      </c>
      <c r="F18" s="46">
        <f t="shared" si="4"/>
        <v>21.36</v>
      </c>
      <c r="G18" s="47">
        <v>115</v>
      </c>
      <c r="H18" s="48">
        <v>27</v>
      </c>
      <c r="I18" s="49">
        <f t="shared" si="1"/>
        <v>20</v>
      </c>
      <c r="J18" s="56">
        <v>89</v>
      </c>
      <c r="K18" s="46">
        <f t="shared" si="3"/>
        <v>24.03</v>
      </c>
      <c r="L18" s="47">
        <v>135</v>
      </c>
      <c r="M18" s="51">
        <f>RANK(I18,I6:I23)</f>
        <v>1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41">
        <v>115</v>
      </c>
      <c r="U18" s="41">
        <v>115</v>
      </c>
      <c r="V18" s="31" t="s">
        <v>50</v>
      </c>
      <c r="W18" s="54">
        <v>320</v>
      </c>
      <c r="X18" t="s">
        <v>33</v>
      </c>
    </row>
    <row r="19" spans="1:24" ht="40.200000000000003" customHeight="1" x14ac:dyDescent="0.35">
      <c r="A19" s="41">
        <v>14</v>
      </c>
      <c r="B19" s="55" t="s">
        <v>51</v>
      </c>
      <c r="C19" s="43">
        <v>35.9</v>
      </c>
      <c r="D19" s="44">
        <f t="shared" si="2"/>
        <v>11.966666666666665</v>
      </c>
      <c r="E19" s="45">
        <v>93</v>
      </c>
      <c r="F19" s="46">
        <f t="shared" si="4"/>
        <v>33.387</v>
      </c>
      <c r="G19" s="47">
        <v>300</v>
      </c>
      <c r="H19" s="48">
        <v>25</v>
      </c>
      <c r="I19" s="49">
        <f t="shared" si="1"/>
        <v>8.3333333333333321</v>
      </c>
      <c r="J19" s="56">
        <v>93</v>
      </c>
      <c r="K19" s="46">
        <f t="shared" si="3"/>
        <v>23.25</v>
      </c>
      <c r="L19" s="47">
        <v>300</v>
      </c>
      <c r="M19" s="51">
        <f>RANK(I19,I6:I23)</f>
        <v>18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41">
        <v>300</v>
      </c>
      <c r="U19" s="41">
        <v>300</v>
      </c>
      <c r="V19" s="31" t="s">
        <v>52</v>
      </c>
      <c r="W19" s="54"/>
      <c r="X19" t="s">
        <v>53</v>
      </c>
    </row>
    <row r="20" spans="1:24" ht="40.200000000000003" customHeight="1" x14ac:dyDescent="0.35">
      <c r="A20" s="41">
        <v>15</v>
      </c>
      <c r="B20" s="55" t="s">
        <v>54</v>
      </c>
      <c r="C20" s="43">
        <v>15</v>
      </c>
      <c r="D20" s="44">
        <f t="shared" si="2"/>
        <v>10.416666666666668</v>
      </c>
      <c r="E20" s="45">
        <v>90</v>
      </c>
      <c r="F20" s="46">
        <f t="shared" si="4"/>
        <v>13.5</v>
      </c>
      <c r="G20" s="47">
        <v>144</v>
      </c>
      <c r="H20" s="48">
        <v>16.5</v>
      </c>
      <c r="I20" s="49">
        <f t="shared" si="1"/>
        <v>11.458333333333332</v>
      </c>
      <c r="J20" s="56">
        <v>90</v>
      </c>
      <c r="K20" s="46">
        <f t="shared" si="3"/>
        <v>14.85</v>
      </c>
      <c r="L20" s="47">
        <v>144</v>
      </c>
      <c r="M20" s="51">
        <f>RANK(I20,I6:I23)</f>
        <v>16</v>
      </c>
      <c r="N20" s="52">
        <v>0</v>
      </c>
      <c r="O20" s="52">
        <v>21</v>
      </c>
      <c r="P20" s="52">
        <v>0</v>
      </c>
      <c r="Q20" s="52">
        <v>0</v>
      </c>
      <c r="R20" s="52">
        <v>1</v>
      </c>
      <c r="S20" s="52">
        <v>0</v>
      </c>
      <c r="T20" s="41">
        <v>144</v>
      </c>
      <c r="U20" s="41">
        <v>144</v>
      </c>
      <c r="V20" s="31" t="s">
        <v>44</v>
      </c>
      <c r="W20" s="54">
        <v>192</v>
      </c>
      <c r="X20" t="s">
        <v>55</v>
      </c>
    </row>
    <row r="21" spans="1:24" ht="40.200000000000003" customHeight="1" x14ac:dyDescent="0.35">
      <c r="A21" s="41">
        <v>16</v>
      </c>
      <c r="B21" s="55" t="s">
        <v>56</v>
      </c>
      <c r="C21" s="43">
        <v>34</v>
      </c>
      <c r="D21" s="44">
        <f t="shared" si="2"/>
        <v>13.600000000000001</v>
      </c>
      <c r="E21" s="45">
        <v>90</v>
      </c>
      <c r="F21" s="46">
        <f t="shared" si="4"/>
        <v>30.6</v>
      </c>
      <c r="G21" s="47">
        <v>250</v>
      </c>
      <c r="H21" s="48">
        <v>29</v>
      </c>
      <c r="I21" s="49">
        <f t="shared" si="1"/>
        <v>11.600000000000001</v>
      </c>
      <c r="J21" s="56">
        <v>90</v>
      </c>
      <c r="K21" s="46">
        <f t="shared" si="3"/>
        <v>26.1</v>
      </c>
      <c r="L21" s="47">
        <v>250</v>
      </c>
      <c r="M21" s="51">
        <f>RANK(I21,I6:I23)</f>
        <v>15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41">
        <v>250</v>
      </c>
      <c r="U21" s="41">
        <v>250</v>
      </c>
      <c r="V21" s="31" t="s">
        <v>57</v>
      </c>
      <c r="W21" s="54">
        <v>600</v>
      </c>
      <c r="X21" t="s">
        <v>58</v>
      </c>
    </row>
    <row r="22" spans="1:24" ht="40.200000000000003" customHeight="1" x14ac:dyDescent="0.35">
      <c r="A22" s="41">
        <v>17</v>
      </c>
      <c r="B22" s="55" t="s">
        <v>59</v>
      </c>
      <c r="C22" s="43">
        <v>17.68</v>
      </c>
      <c r="D22" s="44">
        <f t="shared" si="2"/>
        <v>13.393939393939394</v>
      </c>
      <c r="E22" s="45">
        <v>90</v>
      </c>
      <c r="F22" s="46">
        <f t="shared" si="4"/>
        <v>15.912000000000001</v>
      </c>
      <c r="G22" s="47">
        <v>132</v>
      </c>
      <c r="H22" s="48">
        <v>21.58</v>
      </c>
      <c r="I22" s="49">
        <f t="shared" si="1"/>
        <v>16.348484848484848</v>
      </c>
      <c r="J22" s="56">
        <v>90</v>
      </c>
      <c r="K22" s="46">
        <f t="shared" si="3"/>
        <v>19.421999999999997</v>
      </c>
      <c r="L22" s="47">
        <v>132</v>
      </c>
      <c r="M22" s="51">
        <f>RANK(I22,I6:I23)</f>
        <v>6</v>
      </c>
      <c r="N22" s="52">
        <v>0</v>
      </c>
      <c r="O22" s="52">
        <v>10</v>
      </c>
      <c r="P22" s="52">
        <v>0</v>
      </c>
      <c r="Q22" s="52">
        <v>0</v>
      </c>
      <c r="R22" s="52">
        <v>4</v>
      </c>
      <c r="S22" s="52">
        <v>0</v>
      </c>
      <c r="T22" s="41">
        <v>105</v>
      </c>
      <c r="U22" s="41">
        <v>132</v>
      </c>
      <c r="V22" s="31" t="s">
        <v>60</v>
      </c>
      <c r="W22" s="54">
        <v>133</v>
      </c>
      <c r="X22" t="s">
        <v>61</v>
      </c>
    </row>
    <row r="23" spans="1:24" ht="40.200000000000003" customHeight="1" x14ac:dyDescent="0.35">
      <c r="A23" s="41">
        <v>18</v>
      </c>
      <c r="B23" s="55" t="s">
        <v>62</v>
      </c>
      <c r="C23" s="43">
        <v>8.1999999999999993</v>
      </c>
      <c r="D23" s="44">
        <f t="shared" si="2"/>
        <v>12.615384615384615</v>
      </c>
      <c r="E23" s="45">
        <v>94</v>
      </c>
      <c r="F23" s="46">
        <f t="shared" si="4"/>
        <v>7.7079999999999993</v>
      </c>
      <c r="G23" s="47">
        <v>65</v>
      </c>
      <c r="H23" s="48">
        <v>10.4</v>
      </c>
      <c r="I23" s="49">
        <f t="shared" si="1"/>
        <v>16</v>
      </c>
      <c r="J23" s="56">
        <v>96</v>
      </c>
      <c r="K23" s="46">
        <f t="shared" si="3"/>
        <v>9.9840000000000018</v>
      </c>
      <c r="L23" s="47">
        <v>65</v>
      </c>
      <c r="M23" s="51">
        <f>RANK(I23,I6:I23)</f>
        <v>7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41">
        <v>60</v>
      </c>
      <c r="U23" s="41">
        <v>65</v>
      </c>
      <c r="V23" s="31" t="s">
        <v>44</v>
      </c>
      <c r="W23" s="54">
        <v>183</v>
      </c>
      <c r="X23" t="s">
        <v>55</v>
      </c>
    </row>
    <row r="24" spans="1:24" ht="46.8" x14ac:dyDescent="0.35">
      <c r="A24" s="41"/>
      <c r="B24" s="63" t="s">
        <v>63</v>
      </c>
      <c r="C24" s="64">
        <f>SUM(C6:C23)</f>
        <v>1041.0800000000002</v>
      </c>
      <c r="D24" s="46">
        <f t="shared" si="2"/>
        <v>13.822092405735532</v>
      </c>
      <c r="E24" s="45">
        <f>F24/C24*100</f>
        <v>92.488531140738473</v>
      </c>
      <c r="F24" s="46">
        <f>SUM(F6:F23)</f>
        <v>962.87960000000021</v>
      </c>
      <c r="G24" s="65">
        <f>SUM(G6:G23)</f>
        <v>7532</v>
      </c>
      <c r="H24" s="49">
        <f>SUM(H6:H23)</f>
        <v>1110.8799999999999</v>
      </c>
      <c r="I24" s="49">
        <f t="shared" si="1"/>
        <v>14.588049901510175</v>
      </c>
      <c r="J24" s="50">
        <f>K24/H24*100</f>
        <v>92.406862127322498</v>
      </c>
      <c r="K24" s="46">
        <f>SUM(K6:K23)</f>
        <v>1026.52935</v>
      </c>
      <c r="L24" s="66">
        <f>SUM(L6:L23)</f>
        <v>7615</v>
      </c>
      <c r="M24" s="67"/>
      <c r="N24" s="68">
        <f t="shared" ref="N24:W24" si="5">SUM(N6:N23)</f>
        <v>0</v>
      </c>
      <c r="O24" s="68">
        <f t="shared" si="5"/>
        <v>39</v>
      </c>
      <c r="P24" s="68">
        <f t="shared" si="5"/>
        <v>0</v>
      </c>
      <c r="Q24" s="68">
        <f t="shared" si="5"/>
        <v>1</v>
      </c>
      <c r="R24" s="68">
        <f t="shared" si="5"/>
        <v>5</v>
      </c>
      <c r="S24" s="68">
        <f t="shared" si="5"/>
        <v>0</v>
      </c>
      <c r="T24" s="68">
        <f t="shared" si="5"/>
        <v>7356</v>
      </c>
      <c r="U24" s="68">
        <f t="shared" si="5"/>
        <v>7580</v>
      </c>
      <c r="V24" s="69"/>
      <c r="W24" s="70">
        <f t="shared" si="5"/>
        <v>11944</v>
      </c>
    </row>
    <row r="25" spans="1:24" ht="20.399999999999999" x14ac:dyDescent="0.35">
      <c r="A25" s="41"/>
      <c r="B25" s="71" t="s">
        <v>64</v>
      </c>
      <c r="C25" s="64">
        <v>161.50000000000003</v>
      </c>
      <c r="D25" s="46">
        <v>12.49033255993813</v>
      </c>
      <c r="E25" s="72"/>
      <c r="F25" s="72"/>
      <c r="G25" s="73">
        <v>1293</v>
      </c>
      <c r="H25" s="74">
        <v>194.66000000000005</v>
      </c>
      <c r="I25" s="49">
        <v>13.954121863799287</v>
      </c>
      <c r="J25" s="75"/>
      <c r="K25" s="75"/>
      <c r="L25" s="76">
        <v>1395</v>
      </c>
      <c r="M25" s="77"/>
      <c r="N25" s="77"/>
      <c r="O25" s="77"/>
      <c r="P25" s="77"/>
      <c r="Q25" s="77"/>
      <c r="R25" s="78"/>
      <c r="S25" s="78"/>
      <c r="T25" s="79">
        <v>1225</v>
      </c>
      <c r="U25" s="41">
        <v>1306</v>
      </c>
    </row>
    <row r="26" spans="1:24" ht="31.8" x14ac:dyDescent="0.35">
      <c r="A26" s="41"/>
      <c r="B26" s="80" t="s">
        <v>65</v>
      </c>
      <c r="C26" s="64">
        <v>1202.5800000000002</v>
      </c>
      <c r="D26" s="46">
        <v>13.626968838526915</v>
      </c>
      <c r="E26" s="72"/>
      <c r="F26" s="72"/>
      <c r="G26" s="73">
        <v>8825</v>
      </c>
      <c r="H26" s="49">
        <v>1305.54</v>
      </c>
      <c r="I26" s="49">
        <v>14.489900110987792</v>
      </c>
      <c r="J26" s="75"/>
      <c r="K26" s="75"/>
      <c r="L26" s="81">
        <v>9010</v>
      </c>
      <c r="M26" s="77"/>
      <c r="N26" s="77"/>
      <c r="O26" s="77"/>
      <c r="P26" s="77"/>
      <c r="Q26" s="77"/>
      <c r="R26" s="78"/>
      <c r="S26" s="78"/>
      <c r="T26" s="41">
        <f>SUM(T24:T25)</f>
        <v>8581</v>
      </c>
      <c r="U26" s="41">
        <f>SUM(U24:U25)</f>
        <v>8886</v>
      </c>
    </row>
    <row r="27" spans="1:24" ht="20.399999999999999" x14ac:dyDescent="0.35">
      <c r="K27" s="75"/>
      <c r="L27" s="75"/>
      <c r="M27" s="77"/>
      <c r="N27" s="77"/>
      <c r="O27" s="77"/>
      <c r="P27" s="77"/>
      <c r="Q27" s="77"/>
      <c r="R27" s="78"/>
      <c r="S27" s="78"/>
      <c r="T27" s="41">
        <v>2004</v>
      </c>
      <c r="U27" s="41">
        <v>1956</v>
      </c>
    </row>
    <row r="28" spans="1:24" x14ac:dyDescent="0.25">
      <c r="T28" s="41">
        <f>SUM(T26:T27)</f>
        <v>10585</v>
      </c>
      <c r="U28" s="41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2018-09-24T05:10:46Z</dcterms:created>
  <dcterms:modified xsi:type="dcterms:W3CDTF">2018-09-24T05:11:17Z</dcterms:modified>
</cp:coreProperties>
</file>