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18" sheetId="1" r:id="rId1"/>
  </sheets>
  <definedNames>
    <definedName name="_xlnm.Print_Titles" localSheetId="0">'18'!$A:$B</definedName>
    <definedName name="_xlnm.Print_Area" localSheetId="0">'18'!$A$1:$W$33</definedName>
  </definedNames>
  <calcPr calcId="145621"/>
</workbook>
</file>

<file path=xl/calcChain.xml><?xml version="1.0" encoding="utf-8"?>
<calcChain xmlns="http://schemas.openxmlformats.org/spreadsheetml/2006/main">
  <c r="E32" i="1" l="1"/>
  <c r="W31" i="1"/>
  <c r="W33" i="1" s="1"/>
  <c r="V31" i="1"/>
  <c r="V33" i="1" s="1"/>
  <c r="U31" i="1"/>
  <c r="U33" i="1" s="1"/>
  <c r="T31" i="1"/>
  <c r="T33" i="1" s="1"/>
  <c r="S31" i="1"/>
  <c r="S33" i="1" s="1"/>
  <c r="R31" i="1"/>
  <c r="R33" i="1" s="1"/>
  <c r="Q31" i="1"/>
  <c r="Q33" i="1" s="1"/>
  <c r="P31" i="1"/>
  <c r="P33" i="1" s="1"/>
  <c r="O31" i="1"/>
  <c r="O33" i="1" s="1"/>
  <c r="N31" i="1"/>
  <c r="N33" i="1" s="1"/>
  <c r="M31" i="1"/>
  <c r="M33" i="1" s="1"/>
  <c r="L31" i="1"/>
  <c r="L33" i="1" s="1"/>
  <c r="K31" i="1"/>
  <c r="K33" i="1" s="1"/>
  <c r="J31" i="1"/>
  <c r="J33" i="1" s="1"/>
  <c r="I31" i="1"/>
  <c r="I33" i="1" s="1"/>
  <c r="H31" i="1"/>
  <c r="H33" i="1" s="1"/>
  <c r="G31" i="1"/>
  <c r="G33" i="1" s="1"/>
  <c r="F31" i="1"/>
  <c r="F33" i="1" s="1"/>
  <c r="D31" i="1"/>
  <c r="D33" i="1" s="1"/>
  <c r="C31" i="1"/>
  <c r="C33" i="1" s="1"/>
  <c r="E30" i="1"/>
  <c r="E27" i="1"/>
  <c r="E25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33" i="1" l="1"/>
  <c r="E31" i="1"/>
</calcChain>
</file>

<file path=xl/sharedStrings.xml><?xml version="1.0" encoding="utf-8"?>
<sst xmlns="http://schemas.openxmlformats.org/spreadsheetml/2006/main" count="61" uniqueCount="52">
  <si>
    <t>Оперативные данные по полевым работам на 18 июня 2018 года   Можгинский район</t>
  </si>
  <si>
    <t>Наименование хозяйства</t>
  </si>
  <si>
    <t>Посев, га</t>
  </si>
  <si>
    <t>Овощи</t>
  </si>
  <si>
    <t>Посадка картофеля, га</t>
  </si>
  <si>
    <t>Хим прополка зерновых,  га</t>
  </si>
  <si>
    <t>Хим прополка льна,  га</t>
  </si>
  <si>
    <t>Химзащита от вредителей,га</t>
  </si>
  <si>
    <t>льна</t>
  </si>
  <si>
    <t>яровых зерновых и зернобобовых</t>
  </si>
  <si>
    <t>однолетние травы</t>
  </si>
  <si>
    <t>многолетние травы</t>
  </si>
  <si>
    <t>кукурузы</t>
  </si>
  <si>
    <t>рапс</t>
  </si>
  <si>
    <t>факт</t>
  </si>
  <si>
    <t>план</t>
  </si>
  <si>
    <t>%</t>
  </si>
  <si>
    <t>морковь</t>
  </si>
  <si>
    <t>капуста</t>
  </si>
  <si>
    <t>свекла</t>
  </si>
  <si>
    <t>лук</t>
  </si>
  <si>
    <t>прочие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</si>
  <si>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</si>
  <si>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</si>
  <si>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</si>
  <si>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</si>
  <si>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</si>
  <si>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</si>
  <si>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</si>
  <si>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</si>
  <si>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</si>
  <si>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Красный Октябрь</t>
  </si>
  <si>
    <t>ООО Какси</t>
  </si>
  <si>
    <t>СПК Луч</t>
  </si>
  <si>
    <t>ООО Туташево</t>
  </si>
  <si>
    <t>ООО Русский Пычас</t>
  </si>
  <si>
    <t>ООО Удмуртия</t>
  </si>
  <si>
    <t>ООО Петухово</t>
  </si>
  <si>
    <t>ООО Новобиинское</t>
  </si>
  <si>
    <t>ООО Сельфон</t>
  </si>
  <si>
    <t>ООО ТерраНова</t>
  </si>
  <si>
    <t>ООО Лен</t>
  </si>
  <si>
    <t>ООО Дружба</t>
  </si>
  <si>
    <t>ООО Можгинское</t>
  </si>
  <si>
    <t>СПК Родина М Пурга</t>
  </si>
  <si>
    <t>ООО Рассвет М Пурга</t>
  </si>
  <si>
    <t>СПК Оркино Алнаши</t>
  </si>
  <si>
    <t>ООО Агро-17</t>
  </si>
  <si>
    <t>ИТОГО (СХО)</t>
  </si>
  <si>
    <t>КФХ</t>
  </si>
  <si>
    <t>ВСЕГО</t>
  </si>
  <si>
    <t>2017 год( СХО)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</si>
</sst>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b/>
      <i/>
      <sz val="24"/>
      <name val="Tahoma"/>
      <family val="2"/>
      <charset val="204"/>
    </font>
    <font>
      <sz val="18"/>
      <name val="Arial Cyr"/>
      <charset val="204"/>
    </font>
    <font>
      <i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36"/>
      <name val="Times New Roman"/>
      <family val="1"/>
      <charset val="204"/>
    </font>
    <font>
      <i/>
      <sz val="26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Arial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Arial Cyr"/>
      <charset val="204"/>
    </font>
    <font>
      <b/>
      <i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Arial Cyr"/>
      <charset val="204"/>
    </font>
    <font>
      <sz val="28"/>
      <name val="Arial Cyr"/>
      <charset val="204"/>
    </font>
    <font>
      <sz val="2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22" fontId="5" fillId="2" borderId="6" xfId="0" applyNumberFormat="1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22" fontId="5" fillId="3" borderId="6" xfId="0" applyNumberFormat="1" applyFont="1" applyFill="1" applyBorder="1" applyAlignment="1" applyProtection="1">
      <alignment horizontal="center" vertical="center" wrapText="1"/>
    </xf>
    <xf numFmtId="22" fontId="5" fillId="2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22" fontId="10" fillId="2" borderId="6" xfId="0" applyNumberFormat="1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1" fontId="6" fillId="4" borderId="6" xfId="0" applyNumberFormat="1" applyFont="1" applyFill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" fontId="6" fillId="3" borderId="6" xfId="0" applyNumberFormat="1" applyFont="1" applyFill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13" fillId="2" borderId="6" xfId="0" applyFont="1" applyFill="1" applyBorder="1" applyAlignment="1" applyProtection="1">
      <alignment horizontal="left" vertical="center"/>
    </xf>
    <xf numFmtId="1" fontId="12" fillId="2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1" fontId="6" fillId="2" borderId="6" xfId="0" applyNumberFormat="1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0" borderId="0" xfId="0" applyFont="1"/>
    <xf numFmtId="0" fontId="16" fillId="2" borderId="6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left" vertical="center" wrapText="1"/>
    </xf>
    <xf numFmtId="0" fontId="16" fillId="3" borderId="6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1" fontId="16" fillId="2" borderId="6" xfId="0" applyNumberFormat="1" applyFont="1" applyFill="1" applyBorder="1" applyAlignment="1">
      <alignment horizontal="center"/>
    </xf>
    <xf numFmtId="2" fontId="16" fillId="2" borderId="6" xfId="0" applyNumberFormat="1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0" fontId="16" fillId="0" borderId="0" xfId="0" applyFont="1"/>
    <xf numFmtId="0" fontId="6" fillId="2" borderId="6" xfId="0" applyFont="1" applyFill="1" applyBorder="1" applyAlignment="1">
      <alignment horizontal="left" vertical="center" wrapText="1"/>
    </xf>
    <xf numFmtId="164" fontId="6" fillId="4" borderId="6" xfId="0" applyNumberFormat="1" applyFont="1" applyFill="1" applyBorder="1" applyAlignment="1">
      <alignment horizontal="center"/>
    </xf>
    <xf numFmtId="0" fontId="6" fillId="4" borderId="0" xfId="0" applyFont="1" applyFill="1"/>
    <xf numFmtId="0" fontId="16" fillId="2" borderId="6" xfId="0" applyFont="1" applyFill="1" applyBorder="1" applyAlignment="1"/>
    <xf numFmtId="0" fontId="16" fillId="2" borderId="6" xfId="0" applyFont="1" applyFill="1" applyBorder="1" applyAlignment="1">
      <alignment wrapText="1"/>
    </xf>
    <xf numFmtId="0" fontId="17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5" fillId="2" borderId="6" xfId="0" applyFont="1" applyFill="1" applyBorder="1"/>
    <xf numFmtId="0" fontId="0" fillId="0" borderId="6" xfId="0" applyBorder="1" applyAlignment="1">
      <alignment horizontal="center"/>
    </xf>
    <xf numFmtId="0" fontId="19" fillId="2" borderId="0" xfId="0" applyFont="1" applyFill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3" fontId="20" fillId="0" borderId="0" xfId="0" applyNumberFormat="1" applyFont="1"/>
    <xf numFmtId="3" fontId="20" fillId="0" borderId="0" xfId="0" applyNumberFormat="1" applyFont="1" applyAlignment="1">
      <alignment horizontal="center"/>
    </xf>
    <xf numFmtId="0" fontId="0" fillId="2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abSelected="1" view="pageBreakPreview" zoomScale="70" zoomScaleNormal="30" zoomScaleSheetLayoutView="70"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V13" sqref="V13"/>
    </sheetView>
  </sheetViews>
  <sheetFormatPr defaultRowHeight="17.399999999999999" x14ac:dyDescent="0.3"/>
  <cols>
    <col min="2" max="2" width="33.6640625" style="77" customWidth="1"/>
    <col min="3" max="4" width="11.5546875" style="73" customWidth="1"/>
    <col min="5" max="5" width="8.44140625" style="73" hidden="1" customWidth="1"/>
    <col min="6" max="6" width="7.88671875" style="73" customWidth="1"/>
    <col min="7" max="9" width="10.5546875" style="73" customWidth="1"/>
    <col min="10" max="10" width="9.6640625" style="73" customWidth="1"/>
    <col min="11" max="11" width="11" style="73" customWidth="1"/>
    <col min="12" max="12" width="9.6640625" style="73" customWidth="1"/>
    <col min="13" max="13" width="8.44140625" style="73" customWidth="1"/>
    <col min="14" max="14" width="8.33203125" style="73" customWidth="1"/>
    <col min="15" max="15" width="9.44140625" style="73" customWidth="1"/>
    <col min="16" max="16" width="8" style="73" customWidth="1"/>
    <col min="17" max="18" width="7.6640625" style="73" customWidth="1"/>
    <col min="19" max="19" width="10.33203125" style="73" customWidth="1"/>
    <col min="20" max="20" width="11.5546875" style="73" customWidth="1"/>
    <col min="21" max="21" width="11.44140625" style="73" customWidth="1"/>
    <col min="22" max="22" width="8.33203125" style="73" customWidth="1"/>
    <col min="23" max="23" width="11" style="74" customWidth="1"/>
  </cols>
  <sheetData>
    <row r="1" spans="1:23" ht="67.2" customHeight="1" x14ac:dyDescent="0.25"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53.4" customHeight="1" x14ac:dyDescent="0.25">
      <c r="A2" s="3"/>
      <c r="B2" s="3" t="s">
        <v>1</v>
      </c>
      <c r="C2" s="4" t="s">
        <v>2</v>
      </c>
      <c r="D2" s="5"/>
      <c r="E2" s="5"/>
      <c r="F2" s="5"/>
      <c r="G2" s="5"/>
      <c r="H2" s="5"/>
      <c r="I2" s="5"/>
      <c r="J2" s="5"/>
      <c r="K2" s="5"/>
      <c r="L2" s="5"/>
      <c r="M2" s="6"/>
      <c r="N2" s="7" t="s">
        <v>3</v>
      </c>
      <c r="O2" s="8"/>
      <c r="P2" s="8"/>
      <c r="Q2" s="8"/>
      <c r="R2" s="9"/>
      <c r="S2" s="10" t="s">
        <v>4</v>
      </c>
      <c r="T2" s="11"/>
      <c r="U2" s="12" t="s">
        <v>5</v>
      </c>
      <c r="V2" s="12" t="s">
        <v>6</v>
      </c>
      <c r="W2" s="13" t="s">
        <v>7</v>
      </c>
    </row>
    <row r="3" spans="1:23" ht="37.950000000000003" customHeight="1" x14ac:dyDescent="0.35">
      <c r="A3" s="14"/>
      <c r="B3" s="14"/>
      <c r="C3" s="16" t="s">
        <v>9</v>
      </c>
      <c r="D3" s="17"/>
      <c r="E3" s="17"/>
      <c r="F3" s="12" t="s">
        <v>8</v>
      </c>
      <c r="G3" s="18" t="s">
        <v>10</v>
      </c>
      <c r="H3" s="19"/>
      <c r="I3" s="18" t="s">
        <v>11</v>
      </c>
      <c r="J3" s="19"/>
      <c r="K3" s="20" t="s">
        <v>12</v>
      </c>
      <c r="L3" s="21"/>
      <c r="M3" s="22" t="s">
        <v>13</v>
      </c>
      <c r="N3" s="23"/>
      <c r="O3" s="24"/>
      <c r="P3" s="24"/>
      <c r="Q3" s="24"/>
      <c r="R3" s="25"/>
      <c r="S3" s="26"/>
      <c r="T3" s="27"/>
      <c r="U3" s="28"/>
      <c r="V3" s="28"/>
      <c r="W3" s="13"/>
    </row>
    <row r="4" spans="1:23" ht="36" x14ac:dyDescent="0.35">
      <c r="A4" s="29"/>
      <c r="B4" s="29"/>
      <c r="C4" s="30" t="s">
        <v>15</v>
      </c>
      <c r="D4" s="15" t="s">
        <v>14</v>
      </c>
      <c r="E4" s="15" t="s">
        <v>16</v>
      </c>
      <c r="F4" s="28"/>
      <c r="G4" s="30" t="s">
        <v>15</v>
      </c>
      <c r="H4" s="15" t="s">
        <v>14</v>
      </c>
      <c r="I4" s="30" t="s">
        <v>15</v>
      </c>
      <c r="J4" s="15" t="s">
        <v>14</v>
      </c>
      <c r="K4" s="30" t="s">
        <v>15</v>
      </c>
      <c r="L4" s="15" t="s">
        <v>14</v>
      </c>
      <c r="M4" s="31"/>
      <c r="N4" s="32" t="s">
        <v>17</v>
      </c>
      <c r="O4" s="33" t="s">
        <v>18</v>
      </c>
      <c r="P4" s="15" t="s">
        <v>19</v>
      </c>
      <c r="Q4" s="15" t="s">
        <v>20</v>
      </c>
      <c r="R4" s="15" t="s">
        <v>21</v>
      </c>
      <c r="S4" s="30" t="s">
        <v>15</v>
      </c>
      <c r="T4" s="15" t="s">
        <v>14</v>
      </c>
      <c r="U4" s="15" t="s">
        <v>14</v>
      </c>
      <c r="V4" s="15"/>
      <c r="W4" s="34"/>
    </row>
    <row r="5" spans="1:23" ht="22.8" x14ac:dyDescent="0.4">
      <c r="A5" s="35">
        <v>1</v>
      </c>
      <c r="B5" s="36" t="s">
        <v>22</v>
      </c>
      <c r="C5" s="37">
        <v>4315</v>
      </c>
      <c r="D5" s="38">
        <v>4315</v>
      </c>
      <c r="E5" s="39">
        <f>D5/C5*100</f>
        <v>100</v>
      </c>
      <c r="F5" s="40"/>
      <c r="G5" s="41">
        <v>1903</v>
      </c>
      <c r="H5" s="42">
        <v>1903</v>
      </c>
      <c r="I5" s="41">
        <v>540</v>
      </c>
      <c r="J5" s="42">
        <v>350</v>
      </c>
      <c r="K5" s="41">
        <v>870</v>
      </c>
      <c r="L5" s="42">
        <v>870</v>
      </c>
      <c r="M5" s="42"/>
      <c r="N5" s="42"/>
      <c r="O5" s="42"/>
      <c r="P5" s="42"/>
      <c r="Q5" s="42"/>
      <c r="R5" s="42"/>
      <c r="S5" s="41">
        <v>20</v>
      </c>
      <c r="T5" s="42">
        <v>20</v>
      </c>
      <c r="U5" s="42">
        <v>4315</v>
      </c>
      <c r="V5" s="42"/>
      <c r="W5" s="38">
        <v>300</v>
      </c>
    </row>
    <row r="6" spans="1:23" ht="22.8" x14ac:dyDescent="0.4">
      <c r="A6" s="35">
        <v>2</v>
      </c>
      <c r="B6" s="36" t="s">
        <v>23</v>
      </c>
      <c r="C6" s="37">
        <v>946</v>
      </c>
      <c r="D6" s="38">
        <v>946</v>
      </c>
      <c r="E6" s="39">
        <f t="shared" ref="E6:E33" si="0">D6/C6*100</f>
        <v>100</v>
      </c>
      <c r="F6" s="40"/>
      <c r="G6" s="41"/>
      <c r="H6" s="42"/>
      <c r="I6" s="41"/>
      <c r="J6" s="42"/>
      <c r="K6" s="41"/>
      <c r="L6" s="42"/>
      <c r="M6" s="42"/>
      <c r="N6" s="42"/>
      <c r="O6" s="42"/>
      <c r="P6" s="42"/>
      <c r="Q6" s="42"/>
      <c r="R6" s="42"/>
      <c r="S6" s="41">
        <v>40</v>
      </c>
      <c r="T6" s="42">
        <v>40</v>
      </c>
      <c r="U6" s="42">
        <v>946</v>
      </c>
      <c r="V6" s="42"/>
      <c r="W6" s="38"/>
    </row>
    <row r="7" spans="1:23" ht="22.8" x14ac:dyDescent="0.4">
      <c r="A7" s="35">
        <v>3</v>
      </c>
      <c r="B7" s="36" t="s">
        <v>24</v>
      </c>
      <c r="C7" s="37">
        <v>1300</v>
      </c>
      <c r="D7" s="38">
        <v>1300</v>
      </c>
      <c r="E7" s="39">
        <f t="shared" si="0"/>
        <v>100</v>
      </c>
      <c r="F7" s="40"/>
      <c r="G7" s="41">
        <v>63</v>
      </c>
      <c r="H7" s="42">
        <v>63</v>
      </c>
      <c r="I7" s="41">
        <v>750</v>
      </c>
      <c r="J7" s="42">
        <v>517</v>
      </c>
      <c r="K7" s="41">
        <v>300</v>
      </c>
      <c r="L7" s="42">
        <v>300</v>
      </c>
      <c r="M7" s="42"/>
      <c r="N7" s="42"/>
      <c r="O7" s="42"/>
      <c r="P7" s="42"/>
      <c r="Q7" s="42"/>
      <c r="R7" s="42"/>
      <c r="S7" s="41"/>
      <c r="T7" s="42"/>
      <c r="U7" s="42">
        <v>1300</v>
      </c>
      <c r="V7" s="42"/>
      <c r="W7" s="38"/>
    </row>
    <row r="8" spans="1:23" ht="22.8" x14ac:dyDescent="0.4">
      <c r="A8" s="35">
        <v>4</v>
      </c>
      <c r="B8" s="36" t="s">
        <v>25</v>
      </c>
      <c r="C8" s="37">
        <v>566</v>
      </c>
      <c r="D8" s="38">
        <v>566</v>
      </c>
      <c r="E8" s="39">
        <f t="shared" si="0"/>
        <v>100</v>
      </c>
      <c r="F8" s="40"/>
      <c r="G8" s="41">
        <v>185</v>
      </c>
      <c r="H8" s="42">
        <v>235</v>
      </c>
      <c r="I8" s="41">
        <v>155</v>
      </c>
      <c r="J8" s="42">
        <v>155</v>
      </c>
      <c r="K8" s="41">
        <v>150</v>
      </c>
      <c r="L8" s="42"/>
      <c r="M8" s="42">
        <v>260</v>
      </c>
      <c r="N8" s="42"/>
      <c r="O8" s="42"/>
      <c r="P8" s="42"/>
      <c r="Q8" s="42"/>
      <c r="R8" s="42"/>
      <c r="S8" s="41"/>
      <c r="T8" s="42"/>
      <c r="U8" s="42">
        <v>280</v>
      </c>
      <c r="V8" s="42"/>
      <c r="W8" s="38"/>
    </row>
    <row r="9" spans="1:23" ht="22.8" x14ac:dyDescent="0.4">
      <c r="A9" s="35">
        <v>5</v>
      </c>
      <c r="B9" s="36" t="s">
        <v>26</v>
      </c>
      <c r="C9" s="37">
        <v>1480</v>
      </c>
      <c r="D9" s="38">
        <v>1480</v>
      </c>
      <c r="E9" s="39">
        <f t="shared" si="0"/>
        <v>100</v>
      </c>
      <c r="F9" s="40"/>
      <c r="G9" s="41">
        <v>186</v>
      </c>
      <c r="H9" s="42">
        <v>186</v>
      </c>
      <c r="I9" s="41">
        <v>454</v>
      </c>
      <c r="J9" s="42">
        <v>530</v>
      </c>
      <c r="K9" s="41">
        <v>174</v>
      </c>
      <c r="L9" s="42">
        <v>174</v>
      </c>
      <c r="M9" s="42">
        <v>100</v>
      </c>
      <c r="N9" s="42"/>
      <c r="O9" s="42"/>
      <c r="P9" s="42"/>
      <c r="Q9" s="42"/>
      <c r="R9" s="42"/>
      <c r="S9" s="41"/>
      <c r="T9" s="42"/>
      <c r="U9" s="42">
        <v>902</v>
      </c>
      <c r="V9" s="42"/>
      <c r="W9" s="38"/>
    </row>
    <row r="10" spans="1:23" ht="22.8" x14ac:dyDescent="0.4">
      <c r="A10" s="35">
        <v>6</v>
      </c>
      <c r="B10" s="36" t="s">
        <v>27</v>
      </c>
      <c r="C10" s="37">
        <v>490</v>
      </c>
      <c r="D10" s="38">
        <v>490</v>
      </c>
      <c r="E10" s="39">
        <f t="shared" si="0"/>
        <v>100</v>
      </c>
      <c r="F10" s="40"/>
      <c r="G10" s="41">
        <v>350</v>
      </c>
      <c r="H10" s="42">
        <v>350</v>
      </c>
      <c r="I10" s="41">
        <v>200</v>
      </c>
      <c r="J10" s="42">
        <v>235</v>
      </c>
      <c r="K10" s="41"/>
      <c r="L10" s="42"/>
      <c r="M10" s="42"/>
      <c r="N10" s="42"/>
      <c r="O10" s="42"/>
      <c r="P10" s="42"/>
      <c r="Q10" s="42"/>
      <c r="R10" s="42"/>
      <c r="S10" s="41">
        <v>40</v>
      </c>
      <c r="T10" s="42">
        <v>40</v>
      </c>
      <c r="U10" s="42"/>
      <c r="V10" s="42"/>
      <c r="W10" s="38"/>
    </row>
    <row r="11" spans="1:23" ht="22.8" x14ac:dyDescent="0.4">
      <c r="A11" s="35">
        <v>7</v>
      </c>
      <c r="B11" s="36" t="s">
        <v>28</v>
      </c>
      <c r="C11" s="37">
        <v>412</v>
      </c>
      <c r="D11" s="38">
        <v>412</v>
      </c>
      <c r="E11" s="39">
        <f t="shared" si="0"/>
        <v>100</v>
      </c>
      <c r="F11" s="40"/>
      <c r="G11" s="41"/>
      <c r="H11" s="42"/>
      <c r="I11" s="41"/>
      <c r="J11" s="42"/>
      <c r="K11" s="41">
        <v>90</v>
      </c>
      <c r="L11" s="42">
        <v>90</v>
      </c>
      <c r="M11" s="42"/>
      <c r="N11" s="42"/>
      <c r="O11" s="42"/>
      <c r="P11" s="42"/>
      <c r="Q11" s="42"/>
      <c r="R11" s="42"/>
      <c r="S11" s="41">
        <v>10</v>
      </c>
      <c r="T11" s="42">
        <v>10</v>
      </c>
      <c r="U11" s="42">
        <v>150</v>
      </c>
      <c r="V11" s="42"/>
      <c r="W11" s="38"/>
    </row>
    <row r="12" spans="1:23" ht="22.8" x14ac:dyDescent="0.4">
      <c r="A12" s="35">
        <v>8</v>
      </c>
      <c r="B12" s="36" t="s">
        <v>29</v>
      </c>
      <c r="C12" s="37">
        <v>1280</v>
      </c>
      <c r="D12" s="38">
        <v>1280</v>
      </c>
      <c r="E12" s="39">
        <f t="shared" si="0"/>
        <v>100</v>
      </c>
      <c r="F12" s="40"/>
      <c r="G12" s="41">
        <v>166</v>
      </c>
      <c r="H12" s="42">
        <v>166</v>
      </c>
      <c r="I12" s="41">
        <v>188</v>
      </c>
      <c r="J12" s="42">
        <v>188</v>
      </c>
      <c r="K12" s="41">
        <v>318</v>
      </c>
      <c r="L12" s="42">
        <v>318</v>
      </c>
      <c r="M12" s="42"/>
      <c r="N12" s="42">
        <v>12</v>
      </c>
      <c r="O12" s="42">
        <v>30</v>
      </c>
      <c r="P12" s="42">
        <v>12</v>
      </c>
      <c r="Q12" s="42">
        <v>2</v>
      </c>
      <c r="R12" s="42"/>
      <c r="S12" s="41">
        <v>50</v>
      </c>
      <c r="T12" s="42">
        <v>50</v>
      </c>
      <c r="U12" s="42">
        <v>792</v>
      </c>
      <c r="V12" s="42"/>
      <c r="W12" s="38"/>
    </row>
    <row r="13" spans="1:23" ht="22.8" x14ac:dyDescent="0.4">
      <c r="A13" s="35">
        <v>9</v>
      </c>
      <c r="B13" s="36" t="s">
        <v>30</v>
      </c>
      <c r="C13" s="37">
        <v>883</v>
      </c>
      <c r="D13" s="38">
        <v>883</v>
      </c>
      <c r="E13" s="39">
        <f t="shared" si="0"/>
        <v>100</v>
      </c>
      <c r="F13" s="40"/>
      <c r="G13" s="41">
        <v>240</v>
      </c>
      <c r="H13" s="42">
        <v>240</v>
      </c>
      <c r="I13" s="41">
        <v>150</v>
      </c>
      <c r="J13" s="42">
        <v>200</v>
      </c>
      <c r="K13" s="41"/>
      <c r="L13" s="42"/>
      <c r="M13" s="42"/>
      <c r="N13" s="42"/>
      <c r="O13" s="42"/>
      <c r="P13" s="42"/>
      <c r="Q13" s="42"/>
      <c r="R13" s="42"/>
      <c r="S13" s="41"/>
      <c r="T13" s="42"/>
      <c r="U13" s="42"/>
      <c r="V13" s="42"/>
      <c r="W13" s="38"/>
    </row>
    <row r="14" spans="1:23" ht="22.8" x14ac:dyDescent="0.4">
      <c r="A14" s="35">
        <v>10</v>
      </c>
      <c r="B14" s="36" t="s">
        <v>31</v>
      </c>
      <c r="C14" s="37">
        <v>760</v>
      </c>
      <c r="D14" s="38">
        <v>830</v>
      </c>
      <c r="E14" s="39">
        <f t="shared" si="0"/>
        <v>109.21052631578947</v>
      </c>
      <c r="F14" s="40"/>
      <c r="G14" s="41"/>
      <c r="H14" s="42"/>
      <c r="I14" s="41">
        <v>160</v>
      </c>
      <c r="J14" s="42">
        <v>134</v>
      </c>
      <c r="K14" s="41">
        <v>165</v>
      </c>
      <c r="L14" s="42">
        <v>95</v>
      </c>
      <c r="M14" s="42"/>
      <c r="N14" s="42"/>
      <c r="O14" s="42"/>
      <c r="P14" s="42"/>
      <c r="Q14" s="42"/>
      <c r="R14" s="42"/>
      <c r="S14" s="41"/>
      <c r="T14" s="42"/>
      <c r="U14" s="42">
        <v>313</v>
      </c>
      <c r="V14" s="42"/>
      <c r="W14" s="38">
        <v>20</v>
      </c>
    </row>
    <row r="15" spans="1:23" ht="22.8" x14ac:dyDescent="0.4">
      <c r="A15" s="35">
        <v>11</v>
      </c>
      <c r="B15" s="36" t="s">
        <v>32</v>
      </c>
      <c r="C15" s="37">
        <v>1000</v>
      </c>
      <c r="D15" s="38">
        <v>1000</v>
      </c>
      <c r="E15" s="39">
        <f t="shared" si="0"/>
        <v>100</v>
      </c>
      <c r="F15" s="40"/>
      <c r="G15" s="41">
        <v>553</v>
      </c>
      <c r="H15" s="42">
        <v>553</v>
      </c>
      <c r="I15" s="41">
        <v>600</v>
      </c>
      <c r="J15" s="42">
        <v>350</v>
      </c>
      <c r="K15" s="41"/>
      <c r="L15" s="42"/>
      <c r="M15" s="42"/>
      <c r="N15" s="42"/>
      <c r="O15" s="42"/>
      <c r="P15" s="42"/>
      <c r="Q15" s="42"/>
      <c r="R15" s="42"/>
      <c r="S15" s="41"/>
      <c r="T15" s="42"/>
      <c r="U15" s="42">
        <v>850</v>
      </c>
      <c r="V15" s="42"/>
      <c r="W15" s="38"/>
    </row>
    <row r="16" spans="1:23" ht="22.8" x14ac:dyDescent="0.4">
      <c r="A16" s="35">
        <v>12</v>
      </c>
      <c r="B16" s="36" t="s">
        <v>33</v>
      </c>
      <c r="C16" s="37">
        <v>1427</v>
      </c>
      <c r="D16" s="38">
        <v>1427</v>
      </c>
      <c r="E16" s="39">
        <f t="shared" si="0"/>
        <v>100</v>
      </c>
      <c r="F16" s="42">
        <v>355</v>
      </c>
      <c r="G16" s="41">
        <v>100</v>
      </c>
      <c r="H16" s="42">
        <v>100</v>
      </c>
      <c r="I16" s="41">
        <v>200</v>
      </c>
      <c r="J16" s="42">
        <v>200</v>
      </c>
      <c r="K16" s="41">
        <v>200</v>
      </c>
      <c r="L16" s="42">
        <v>200</v>
      </c>
      <c r="M16" s="42"/>
      <c r="N16" s="42"/>
      <c r="O16" s="42"/>
      <c r="P16" s="42"/>
      <c r="Q16" s="42"/>
      <c r="R16" s="42"/>
      <c r="S16" s="41"/>
      <c r="T16" s="42"/>
      <c r="U16" s="42">
        <v>940</v>
      </c>
      <c r="V16" s="42">
        <v>265</v>
      </c>
      <c r="W16" s="38">
        <v>20</v>
      </c>
    </row>
    <row r="17" spans="1:23" ht="22.8" x14ac:dyDescent="0.4">
      <c r="A17" s="35">
        <v>13</v>
      </c>
      <c r="B17" s="36" t="s">
        <v>34</v>
      </c>
      <c r="C17" s="37">
        <v>520</v>
      </c>
      <c r="D17" s="38">
        <v>520</v>
      </c>
      <c r="E17" s="39">
        <f t="shared" si="0"/>
        <v>100</v>
      </c>
      <c r="F17" s="40"/>
      <c r="G17" s="41"/>
      <c r="H17" s="42"/>
      <c r="I17" s="41"/>
      <c r="J17" s="42"/>
      <c r="K17" s="41"/>
      <c r="L17" s="42"/>
      <c r="M17" s="42"/>
      <c r="N17" s="42"/>
      <c r="O17" s="42"/>
      <c r="P17" s="42"/>
      <c r="Q17" s="42"/>
      <c r="R17" s="42"/>
      <c r="S17" s="41">
        <v>10</v>
      </c>
      <c r="T17" s="42">
        <v>10</v>
      </c>
      <c r="U17" s="42">
        <v>480</v>
      </c>
      <c r="V17" s="42"/>
      <c r="W17" s="38"/>
    </row>
    <row r="18" spans="1:23" ht="22.8" x14ac:dyDescent="0.4">
      <c r="A18" s="35">
        <v>14</v>
      </c>
      <c r="B18" s="36" t="s">
        <v>35</v>
      </c>
      <c r="C18" s="37">
        <v>232</v>
      </c>
      <c r="D18" s="38">
        <v>232</v>
      </c>
      <c r="E18" s="39">
        <f t="shared" si="0"/>
        <v>100</v>
      </c>
      <c r="F18" s="40"/>
      <c r="G18" s="41"/>
      <c r="H18" s="42"/>
      <c r="I18" s="41"/>
      <c r="J18" s="42"/>
      <c r="K18" s="41"/>
      <c r="L18" s="42"/>
      <c r="M18" s="42"/>
      <c r="N18" s="42"/>
      <c r="O18" s="42"/>
      <c r="P18" s="42"/>
      <c r="Q18" s="42"/>
      <c r="R18" s="42"/>
      <c r="S18" s="41"/>
      <c r="T18" s="42"/>
      <c r="U18" s="42">
        <v>641</v>
      </c>
      <c r="V18" s="42"/>
      <c r="W18" s="38"/>
    </row>
    <row r="19" spans="1:23" ht="22.8" x14ac:dyDescent="0.4">
      <c r="A19" s="35">
        <v>15</v>
      </c>
      <c r="B19" s="36" t="s">
        <v>36</v>
      </c>
      <c r="C19" s="37">
        <v>1333</v>
      </c>
      <c r="D19" s="38">
        <v>1333</v>
      </c>
      <c r="E19" s="39">
        <f t="shared" si="0"/>
        <v>100</v>
      </c>
      <c r="F19" s="40"/>
      <c r="G19" s="41"/>
      <c r="H19" s="42"/>
      <c r="I19" s="41">
        <v>200</v>
      </c>
      <c r="J19" s="42">
        <v>200</v>
      </c>
      <c r="K19" s="41"/>
      <c r="L19" s="42"/>
      <c r="M19" s="42"/>
      <c r="N19" s="42"/>
      <c r="O19" s="42"/>
      <c r="P19" s="42"/>
      <c r="Q19" s="42"/>
      <c r="R19" s="42"/>
      <c r="S19" s="41"/>
      <c r="T19" s="42"/>
      <c r="U19" s="42"/>
      <c r="V19" s="42"/>
      <c r="W19" s="38"/>
    </row>
    <row r="20" spans="1:23" ht="22.8" x14ac:dyDescent="0.4">
      <c r="A20" s="35">
        <v>16</v>
      </c>
      <c r="B20" s="36" t="s">
        <v>37</v>
      </c>
      <c r="C20" s="37">
        <v>262</v>
      </c>
      <c r="D20" s="38">
        <v>262</v>
      </c>
      <c r="E20" s="39">
        <f t="shared" si="0"/>
        <v>100</v>
      </c>
      <c r="F20" s="40"/>
      <c r="G20" s="41">
        <v>151</v>
      </c>
      <c r="H20" s="42">
        <v>151</v>
      </c>
      <c r="I20" s="41">
        <v>25</v>
      </c>
      <c r="J20" s="42">
        <v>25</v>
      </c>
      <c r="K20" s="41"/>
      <c r="L20" s="42"/>
      <c r="M20" s="42"/>
      <c r="N20" s="42"/>
      <c r="O20" s="42"/>
      <c r="P20" s="42"/>
      <c r="Q20" s="42"/>
      <c r="R20" s="42"/>
      <c r="S20" s="41"/>
      <c r="T20" s="42"/>
      <c r="U20" s="42"/>
      <c r="V20" s="42"/>
      <c r="W20" s="38"/>
    </row>
    <row r="21" spans="1:23" ht="22.8" x14ac:dyDescent="0.4">
      <c r="A21" s="35">
        <v>17</v>
      </c>
      <c r="B21" s="36" t="s">
        <v>38</v>
      </c>
      <c r="C21" s="37">
        <v>110</v>
      </c>
      <c r="D21" s="38">
        <v>110</v>
      </c>
      <c r="E21" s="39">
        <f t="shared" si="0"/>
        <v>100</v>
      </c>
      <c r="F21" s="40"/>
      <c r="G21" s="41">
        <v>55</v>
      </c>
      <c r="H21" s="42">
        <v>55</v>
      </c>
      <c r="I21" s="41">
        <v>40</v>
      </c>
      <c r="J21" s="42">
        <v>40</v>
      </c>
      <c r="K21" s="41"/>
      <c r="L21" s="42"/>
      <c r="M21" s="42"/>
      <c r="N21" s="42"/>
      <c r="O21" s="42"/>
      <c r="P21" s="42"/>
      <c r="Q21" s="42"/>
      <c r="R21" s="42"/>
      <c r="S21" s="41"/>
      <c r="T21" s="42"/>
      <c r="U21" s="42">
        <v>30</v>
      </c>
      <c r="V21" s="42"/>
      <c r="W21" s="38"/>
    </row>
    <row r="22" spans="1:23" ht="22.8" x14ac:dyDescent="0.4">
      <c r="A22" s="35">
        <v>18</v>
      </c>
      <c r="B22" s="43" t="s">
        <v>39</v>
      </c>
      <c r="C22" s="37">
        <v>70</v>
      </c>
      <c r="D22" s="38">
        <v>70</v>
      </c>
      <c r="E22" s="39">
        <f t="shared" si="0"/>
        <v>100</v>
      </c>
      <c r="F22" s="40"/>
      <c r="G22" s="41">
        <v>60</v>
      </c>
      <c r="H22" s="42">
        <v>60</v>
      </c>
      <c r="I22" s="41"/>
      <c r="J22" s="42"/>
      <c r="K22" s="41"/>
      <c r="L22" s="42"/>
      <c r="M22" s="42"/>
      <c r="N22" s="42"/>
      <c r="O22" s="42"/>
      <c r="P22" s="42"/>
      <c r="Q22" s="42"/>
      <c r="R22" s="42"/>
      <c r="S22" s="41">
        <v>170</v>
      </c>
      <c r="T22" s="42">
        <v>170</v>
      </c>
      <c r="U22" s="42"/>
      <c r="V22" s="42"/>
      <c r="W22" s="38"/>
    </row>
    <row r="23" spans="1:23" ht="22.8" x14ac:dyDescent="0.4">
      <c r="A23" s="35">
        <v>20</v>
      </c>
      <c r="B23" s="43" t="s">
        <v>40</v>
      </c>
      <c r="C23" s="37">
        <v>200</v>
      </c>
      <c r="D23" s="38">
        <v>200</v>
      </c>
      <c r="E23" s="39">
        <f t="shared" si="0"/>
        <v>100</v>
      </c>
      <c r="F23" s="40"/>
      <c r="G23" s="41">
        <v>70</v>
      </c>
      <c r="H23" s="42">
        <v>70</v>
      </c>
      <c r="I23" s="41"/>
      <c r="J23" s="42"/>
      <c r="K23" s="41"/>
      <c r="L23" s="42"/>
      <c r="M23" s="42"/>
      <c r="N23" s="42"/>
      <c r="O23" s="42"/>
      <c r="P23" s="42"/>
      <c r="Q23" s="42"/>
      <c r="R23" s="42"/>
      <c r="S23" s="41"/>
      <c r="T23" s="42"/>
      <c r="U23" s="42"/>
      <c r="V23" s="42"/>
      <c r="W23" s="38"/>
    </row>
    <row r="24" spans="1:23" ht="22.8" x14ac:dyDescent="0.4">
      <c r="A24" s="35">
        <v>21</v>
      </c>
      <c r="B24" s="43" t="s">
        <v>41</v>
      </c>
      <c r="C24" s="37"/>
      <c r="D24" s="38"/>
      <c r="E24" s="40"/>
      <c r="F24" s="42">
        <v>200</v>
      </c>
      <c r="G24" s="41"/>
      <c r="H24" s="42"/>
      <c r="I24" s="41"/>
      <c r="J24" s="42"/>
      <c r="K24" s="41"/>
      <c r="L24" s="42"/>
      <c r="M24" s="42"/>
      <c r="N24" s="42"/>
      <c r="O24" s="42"/>
      <c r="P24" s="42"/>
      <c r="Q24" s="42"/>
      <c r="R24" s="42"/>
      <c r="S24" s="41"/>
      <c r="T24" s="42"/>
      <c r="U24" s="42"/>
      <c r="V24" s="42"/>
      <c r="W24" s="38"/>
    </row>
    <row r="25" spans="1:23" ht="22.8" x14ac:dyDescent="0.4">
      <c r="A25" s="35">
        <v>22</v>
      </c>
      <c r="B25" s="43" t="s">
        <v>42</v>
      </c>
      <c r="C25" s="37">
        <v>836</v>
      </c>
      <c r="D25" s="38">
        <v>836</v>
      </c>
      <c r="E25" s="39">
        <f t="shared" si="0"/>
        <v>100</v>
      </c>
      <c r="F25" s="40"/>
      <c r="G25" s="41">
        <v>295</v>
      </c>
      <c r="H25" s="42">
        <v>295</v>
      </c>
      <c r="I25" s="41">
        <v>205</v>
      </c>
      <c r="J25" s="42">
        <v>205</v>
      </c>
      <c r="K25" s="41">
        <v>120</v>
      </c>
      <c r="L25" s="42">
        <v>120</v>
      </c>
      <c r="M25" s="42"/>
      <c r="N25" s="42"/>
      <c r="O25" s="42"/>
      <c r="P25" s="42"/>
      <c r="Q25" s="42"/>
      <c r="R25" s="42"/>
      <c r="S25" s="41"/>
      <c r="T25" s="42"/>
      <c r="U25" s="42">
        <v>146</v>
      </c>
      <c r="V25" s="42"/>
      <c r="W25" s="38"/>
    </row>
    <row r="26" spans="1:23" ht="22.8" x14ac:dyDescent="0.4">
      <c r="A26" s="44">
        <v>23.4</v>
      </c>
      <c r="B26" s="43" t="s">
        <v>43</v>
      </c>
      <c r="C26" s="37"/>
      <c r="D26" s="38"/>
      <c r="E26" s="45"/>
      <c r="F26" s="46"/>
      <c r="G26" s="41"/>
      <c r="H26" s="42"/>
      <c r="I26" s="41"/>
      <c r="J26" s="42"/>
      <c r="K26" s="41"/>
      <c r="L26" s="42"/>
      <c r="M26" s="42"/>
      <c r="N26" s="42"/>
      <c r="O26" s="42"/>
      <c r="P26" s="42"/>
      <c r="Q26" s="42"/>
      <c r="R26" s="42"/>
      <c r="S26" s="41"/>
      <c r="T26" s="42"/>
      <c r="U26" s="42"/>
      <c r="V26" s="42"/>
      <c r="W26" s="38"/>
    </row>
    <row r="27" spans="1:23" ht="22.8" x14ac:dyDescent="0.4">
      <c r="A27" s="44">
        <v>24.657142857142901</v>
      </c>
      <c r="B27" s="43" t="s">
        <v>44</v>
      </c>
      <c r="C27" s="37">
        <v>180</v>
      </c>
      <c r="D27" s="38">
        <v>180</v>
      </c>
      <c r="E27" s="39">
        <f t="shared" si="0"/>
        <v>100</v>
      </c>
      <c r="F27" s="46"/>
      <c r="G27" s="41"/>
      <c r="H27" s="42"/>
      <c r="I27" s="41"/>
      <c r="J27" s="42"/>
      <c r="K27" s="41"/>
      <c r="L27" s="42"/>
      <c r="M27" s="42"/>
      <c r="N27" s="42"/>
      <c r="O27" s="42"/>
      <c r="P27" s="42"/>
      <c r="Q27" s="42"/>
      <c r="R27" s="42"/>
      <c r="S27" s="41"/>
      <c r="T27" s="42"/>
      <c r="U27" s="42"/>
      <c r="V27" s="42"/>
      <c r="W27" s="38"/>
    </row>
    <row r="28" spans="1:23" ht="22.8" x14ac:dyDescent="0.4">
      <c r="A28" s="44">
        <v>25.9142857142858</v>
      </c>
      <c r="B28" s="43" t="s">
        <v>45</v>
      </c>
      <c r="C28" s="37"/>
      <c r="D28" s="38"/>
      <c r="E28" s="40"/>
      <c r="F28" s="46"/>
      <c r="G28" s="41"/>
      <c r="H28" s="42"/>
      <c r="I28" s="41"/>
      <c r="J28" s="42"/>
      <c r="K28" s="41"/>
      <c r="L28" s="42"/>
      <c r="M28" s="42"/>
      <c r="N28" s="42"/>
      <c r="O28" s="42"/>
      <c r="P28" s="42"/>
      <c r="Q28" s="42"/>
      <c r="R28" s="42"/>
      <c r="S28" s="41"/>
      <c r="T28" s="42"/>
      <c r="U28" s="42"/>
      <c r="V28" s="42"/>
      <c r="W28" s="38"/>
    </row>
    <row r="29" spans="1:23" ht="22.8" x14ac:dyDescent="0.4">
      <c r="A29" s="44">
        <v>27.171428571428599</v>
      </c>
      <c r="B29" s="43" t="s">
        <v>46</v>
      </c>
      <c r="C29" s="37"/>
      <c r="D29" s="38"/>
      <c r="E29" s="40"/>
      <c r="F29" s="46"/>
      <c r="G29" s="41">
        <v>117</v>
      </c>
      <c r="H29" s="42">
        <v>117</v>
      </c>
      <c r="I29" s="41"/>
      <c r="J29" s="47"/>
      <c r="K29" s="41"/>
      <c r="L29" s="47"/>
      <c r="M29" s="47"/>
      <c r="N29" s="47"/>
      <c r="O29" s="47"/>
      <c r="P29" s="47"/>
      <c r="Q29" s="47"/>
      <c r="R29" s="47"/>
      <c r="S29" s="41"/>
      <c r="T29" s="47"/>
      <c r="U29" s="47"/>
      <c r="V29" s="47"/>
      <c r="W29" s="38"/>
    </row>
    <row r="30" spans="1:23" ht="22.8" x14ac:dyDescent="0.4">
      <c r="A30" s="44">
        <v>28.428571428571502</v>
      </c>
      <c r="B30" s="43" t="s">
        <v>47</v>
      </c>
      <c r="C30" s="37">
        <v>40</v>
      </c>
      <c r="D30" s="38">
        <v>40</v>
      </c>
      <c r="E30" s="39">
        <f t="shared" si="0"/>
        <v>100</v>
      </c>
      <c r="F30" s="46"/>
      <c r="G30" s="41"/>
      <c r="H30" s="47"/>
      <c r="I30" s="41"/>
      <c r="J30" s="47"/>
      <c r="K30" s="41"/>
      <c r="L30" s="47"/>
      <c r="M30" s="47"/>
      <c r="N30" s="47"/>
      <c r="O30" s="47"/>
      <c r="P30" s="47"/>
      <c r="Q30" s="47"/>
      <c r="R30" s="47"/>
      <c r="S30" s="41">
        <v>100</v>
      </c>
      <c r="T30" s="47">
        <v>15</v>
      </c>
      <c r="U30" s="47"/>
      <c r="V30" s="47"/>
      <c r="W30" s="48"/>
    </row>
    <row r="31" spans="1:23" s="51" customFormat="1" ht="22.2" x14ac:dyDescent="0.35">
      <c r="A31" s="49"/>
      <c r="B31" s="50" t="s">
        <v>48</v>
      </c>
      <c r="C31" s="37">
        <f t="shared" ref="C31:F31" si="1">SUM(C5:C30)</f>
        <v>18642</v>
      </c>
      <c r="D31" s="46">
        <f t="shared" si="1"/>
        <v>18712</v>
      </c>
      <c r="E31" s="42">
        <f t="shared" si="0"/>
        <v>100.37549619139577</v>
      </c>
      <c r="F31" s="46">
        <f t="shared" si="1"/>
        <v>555</v>
      </c>
      <c r="G31" s="41">
        <f>SUM(G5:G30)</f>
        <v>4494</v>
      </c>
      <c r="H31" s="47">
        <f t="shared" ref="H31:T31" si="2">SUM(H5:H30)</f>
        <v>4544</v>
      </c>
      <c r="I31" s="41">
        <f t="shared" si="2"/>
        <v>3867</v>
      </c>
      <c r="J31" s="47">
        <f t="shared" si="2"/>
        <v>3329</v>
      </c>
      <c r="K31" s="41">
        <f t="shared" si="2"/>
        <v>2387</v>
      </c>
      <c r="L31" s="47">
        <f t="shared" si="2"/>
        <v>2167</v>
      </c>
      <c r="M31" s="47">
        <f t="shared" si="2"/>
        <v>360</v>
      </c>
      <c r="N31" s="47">
        <f t="shared" si="2"/>
        <v>12</v>
      </c>
      <c r="O31" s="47">
        <f t="shared" si="2"/>
        <v>30</v>
      </c>
      <c r="P31" s="47">
        <f t="shared" si="2"/>
        <v>12</v>
      </c>
      <c r="Q31" s="47">
        <f t="shared" si="2"/>
        <v>2</v>
      </c>
      <c r="R31" s="47">
        <f t="shared" si="2"/>
        <v>0</v>
      </c>
      <c r="S31" s="41">
        <f t="shared" si="2"/>
        <v>440</v>
      </c>
      <c r="T31" s="47">
        <f t="shared" si="2"/>
        <v>355</v>
      </c>
      <c r="U31" s="46">
        <f>SUM(U5:U30)</f>
        <v>12085</v>
      </c>
      <c r="V31" s="46">
        <f>SUM(V5:V30)</f>
        <v>265</v>
      </c>
      <c r="W31" s="46">
        <f>SUM(W5:W30)</f>
        <v>340</v>
      </c>
    </row>
    <row r="32" spans="1:23" s="60" customFormat="1" ht="22.2" x14ac:dyDescent="0.35">
      <c r="A32" s="52"/>
      <c r="B32" s="53" t="s">
        <v>49</v>
      </c>
      <c r="C32" s="54">
        <v>6485</v>
      </c>
      <c r="D32" s="56">
        <v>6314</v>
      </c>
      <c r="E32" s="57">
        <f t="shared" si="0"/>
        <v>97.36314572089438</v>
      </c>
      <c r="F32" s="58"/>
      <c r="G32" s="47">
        <v>1574</v>
      </c>
      <c r="H32" s="47">
        <v>1901</v>
      </c>
      <c r="I32" s="47"/>
      <c r="J32" s="47"/>
      <c r="K32" s="47"/>
      <c r="L32" s="47"/>
      <c r="M32" s="47"/>
      <c r="N32" s="59">
        <v>17.5</v>
      </c>
      <c r="O32" s="59">
        <v>42.5</v>
      </c>
      <c r="P32" s="47">
        <v>16</v>
      </c>
      <c r="Q32" s="47"/>
      <c r="R32" s="47">
        <v>3</v>
      </c>
      <c r="S32" s="47">
        <v>1533</v>
      </c>
      <c r="T32" s="47">
        <v>1605</v>
      </c>
      <c r="U32" s="47"/>
      <c r="V32" s="47"/>
      <c r="W32" s="55"/>
    </row>
    <row r="33" spans="1:23" s="63" customFormat="1" ht="22.2" x14ac:dyDescent="0.35">
      <c r="A33" s="49"/>
      <c r="B33" s="61" t="s">
        <v>50</v>
      </c>
      <c r="C33" s="45">
        <f t="shared" ref="C33:D33" si="3">SUM(C31:C32)</f>
        <v>25127</v>
      </c>
      <c r="D33" s="45">
        <f t="shared" si="3"/>
        <v>25026</v>
      </c>
      <c r="E33" s="39">
        <f t="shared" si="0"/>
        <v>99.598041946909703</v>
      </c>
      <c r="F33" s="39">
        <f>SUM(F31:F32)</f>
        <v>555</v>
      </c>
      <c r="G33" s="39">
        <f>SUM(G31:G32)</f>
        <v>6068</v>
      </c>
      <c r="H33" s="39">
        <f t="shared" ref="H33:V33" si="4">SUM(H31:H32)</f>
        <v>6445</v>
      </c>
      <c r="I33" s="39">
        <f t="shared" si="4"/>
        <v>3867</v>
      </c>
      <c r="J33" s="39">
        <f t="shared" si="4"/>
        <v>3329</v>
      </c>
      <c r="K33" s="39">
        <f t="shared" si="4"/>
        <v>2387</v>
      </c>
      <c r="L33" s="39">
        <f t="shared" si="4"/>
        <v>2167</v>
      </c>
      <c r="M33" s="39">
        <f t="shared" si="4"/>
        <v>360</v>
      </c>
      <c r="N33" s="62">
        <f t="shared" si="4"/>
        <v>29.5</v>
      </c>
      <c r="O33" s="62">
        <f t="shared" si="4"/>
        <v>72.5</v>
      </c>
      <c r="P33" s="62">
        <f t="shared" si="4"/>
        <v>28</v>
      </c>
      <c r="Q33" s="62">
        <f t="shared" si="4"/>
        <v>2</v>
      </c>
      <c r="R33" s="62">
        <f t="shared" si="4"/>
        <v>3</v>
      </c>
      <c r="S33" s="39">
        <f t="shared" si="4"/>
        <v>1973</v>
      </c>
      <c r="T33" s="39">
        <f t="shared" si="4"/>
        <v>1960</v>
      </c>
      <c r="U33" s="39">
        <f t="shared" si="4"/>
        <v>12085</v>
      </c>
      <c r="V33" s="39">
        <f t="shared" si="4"/>
        <v>265</v>
      </c>
      <c r="W33" s="45">
        <f>SUM(W31:W32)</f>
        <v>340</v>
      </c>
    </row>
    <row r="34" spans="1:23" ht="20.399999999999999" x14ac:dyDescent="0.35">
      <c r="A34" s="64"/>
      <c r="B34" s="65" t="s">
        <v>51</v>
      </c>
      <c r="C34" s="66"/>
      <c r="D34" s="66"/>
      <c r="E34" s="67"/>
      <c r="F34" s="67"/>
      <c r="G34" s="67"/>
      <c r="H34" s="68"/>
      <c r="I34" s="67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48"/>
    </row>
    <row r="35" spans="1:23" x14ac:dyDescent="0.3">
      <c r="A35" s="69"/>
      <c r="B35" s="69"/>
      <c r="C35" s="66"/>
      <c r="D35" s="66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48"/>
    </row>
    <row r="40" spans="1:23" ht="22.95" customHeight="1" x14ac:dyDescent="0.55000000000000004">
      <c r="B40" s="71"/>
      <c r="C40" s="72"/>
      <c r="D40" s="72"/>
    </row>
    <row r="41" spans="1:23" ht="13.2" customHeight="1" x14ac:dyDescent="0.55000000000000004">
      <c r="B41" s="71"/>
    </row>
    <row r="42" spans="1:23" ht="46.2" customHeight="1" x14ac:dyDescent="0.55000000000000004">
      <c r="B42" s="71"/>
      <c r="C42" s="76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</row>
  </sheetData>
  <mergeCells count="12">
    <mergeCell ref="I3:J3"/>
    <mergeCell ref="K3:L3"/>
    <mergeCell ref="W2:W3"/>
    <mergeCell ref="C3:E3"/>
    <mergeCell ref="F3:F4"/>
    <mergeCell ref="G3:H3"/>
    <mergeCell ref="C1:W1"/>
    <mergeCell ref="C2:M2"/>
    <mergeCell ref="N2:R3"/>
    <mergeCell ref="S2:T3"/>
    <mergeCell ref="U2:U3"/>
    <mergeCell ref="V2:V3"/>
  </mergeCells>
  <pageMargins left="0.31496062992125984" right="0.31496062992125984" top="0.55118110236220474" bottom="0.55118110236220474" header="0.31496062992125984" footer="0.31496062992125984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18</vt:lpstr>
      <vt:lpstr>'18'!Заголовки_для_печати</vt:lpstr>
      <vt:lpstr>'18'!Область_печати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2018-06-18T05:02:21Z</dcterms:created>
  <dcterms:modified xsi:type="dcterms:W3CDTF">2018-06-18T05:03:08Z</dcterms:modified>
</cp:coreProperties>
</file>