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H13" i="1"/>
  <c r="I13" i="1" s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I6" i="1"/>
  <c r="M6" i="1" s="1"/>
  <c r="F6" i="1"/>
  <c r="F24" i="1" s="1"/>
  <c r="E24" i="1" s="1"/>
  <c r="D6" i="1"/>
  <c r="D26" i="1" l="1"/>
  <c r="D24" i="1"/>
  <c r="H24" i="1"/>
  <c r="H26" i="1" l="1"/>
  <c r="I26" i="1" s="1"/>
  <c r="I24" i="1"/>
  <c r="J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<sst xmlns="http://schemas.openxmlformats.org/spreadsheetml/2006/main" count="64" uniqueCount="47">
  <si>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26 марта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</si>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</sst>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0" workbookViewId="0">
      <selection activeCell="C25" sqref="C25:M25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4" width="10.77734375" style="3" customWidth="1"/>
    <col min="5" max="5" width="8.77734375" style="3" customWidth="1"/>
    <col min="6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0" width="9.109375" customWidth="1"/>
    <col min="11" max="11" width="10.77734375" customWidth="1"/>
    <col min="12" max="12" width="9.33203125" style="3" customWidth="1"/>
    <col min="13" max="13" width="5.5546875" customWidth="1"/>
    <col min="14" max="15" width="0" hidden="1" customWidth="1"/>
    <col min="16" max="16" width="6.77734375" customWidth="1"/>
    <col min="17" max="17" width="7.109375" customWidth="1"/>
    <col min="18" max="18" width="6.44140625" customWidth="1"/>
    <col min="19" max="19" width="6.77734375" customWidth="1"/>
    <col min="20" max="20" width="7" customWidth="1"/>
    <col min="21" max="21" width="6.5546875" customWidth="1"/>
    <col min="22" max="23" width="0" hidden="1" customWidth="1"/>
  </cols>
  <sheetData>
    <row r="1" spans="1:25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x14ac:dyDescent="0.25">
      <c r="B2" s="2"/>
    </row>
    <row r="3" spans="1:25" ht="43.2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6" t="s">
        <v>4</v>
      </c>
      <c r="I3" s="7"/>
      <c r="J3" s="7"/>
      <c r="K3" s="7"/>
      <c r="L3" s="8"/>
      <c r="M3" s="9" t="s">
        <v>5</v>
      </c>
      <c r="N3" s="10" t="s">
        <v>6</v>
      </c>
      <c r="O3" s="11" t="s">
        <v>7</v>
      </c>
      <c r="P3" s="12" t="s">
        <v>8</v>
      </c>
      <c r="Q3" s="13"/>
      <c r="R3" s="13"/>
      <c r="S3" s="14"/>
      <c r="T3" s="15" t="s">
        <v>9</v>
      </c>
      <c r="U3" s="16"/>
      <c r="V3" s="17" t="s">
        <v>10</v>
      </c>
      <c r="W3" s="18"/>
    </row>
    <row r="4" spans="1:25" ht="28.2" customHeight="1" x14ac:dyDescent="0.25">
      <c r="A4" s="19"/>
      <c r="B4" s="20"/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15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2"/>
      <c r="N4" s="23"/>
      <c r="O4" s="24"/>
      <c r="P4" s="12" t="s">
        <v>16</v>
      </c>
      <c r="Q4" s="14"/>
      <c r="R4" s="12" t="s">
        <v>17</v>
      </c>
      <c r="S4" s="14"/>
      <c r="T4" s="25" t="s">
        <v>18</v>
      </c>
      <c r="U4" s="26" t="s">
        <v>19</v>
      </c>
      <c r="V4" s="27"/>
      <c r="W4" s="28"/>
    </row>
    <row r="5" spans="1:25" ht="25.2" customHeight="1" x14ac:dyDescent="0.25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  <c r="O5" s="34"/>
      <c r="P5" s="35" t="s">
        <v>18</v>
      </c>
      <c r="Q5" s="36" t="s">
        <v>19</v>
      </c>
      <c r="R5" s="35" t="s">
        <v>20</v>
      </c>
      <c r="S5" s="36" t="s">
        <v>19</v>
      </c>
      <c r="T5" s="37"/>
      <c r="U5" s="38"/>
      <c r="V5" s="35">
        <v>2017</v>
      </c>
      <c r="W5" s="35">
        <v>2018</v>
      </c>
    </row>
    <row r="6" spans="1:25" ht="45" customHeight="1" x14ac:dyDescent="0.35">
      <c r="A6" s="39">
        <v>1</v>
      </c>
      <c r="B6" s="40" t="s">
        <v>21</v>
      </c>
      <c r="C6" s="41">
        <v>210.89</v>
      </c>
      <c r="D6" s="42">
        <f t="shared" ref="D6:D25" si="0">C6/G6*100</f>
        <v>17.145528455284552</v>
      </c>
      <c r="E6" s="43">
        <v>94</v>
      </c>
      <c r="F6" s="44">
        <f t="shared" ref="F6:F7" si="1">C6*E6/100</f>
        <v>198.23660000000001</v>
      </c>
      <c r="G6" s="45">
        <v>1230</v>
      </c>
      <c r="H6" s="46">
        <v>213.3</v>
      </c>
      <c r="I6" s="42">
        <f t="shared" ref="I6:I25" si="2">H6/L6*100</f>
        <v>17.341463414634148</v>
      </c>
      <c r="J6" s="47">
        <v>96</v>
      </c>
      <c r="K6" s="44">
        <f t="shared" ref="K6:K23" si="3">H6*J6/100</f>
        <v>204.76800000000003</v>
      </c>
      <c r="L6" s="45">
        <v>1230</v>
      </c>
      <c r="M6" s="48">
        <f>RANK(I6,I6:I23)</f>
        <v>10</v>
      </c>
      <c r="N6" s="49">
        <v>2300</v>
      </c>
      <c r="O6" s="50"/>
      <c r="P6" s="51">
        <v>203</v>
      </c>
      <c r="Q6" s="51">
        <v>105</v>
      </c>
      <c r="R6" s="51">
        <v>0</v>
      </c>
      <c r="S6" s="51">
        <v>0</v>
      </c>
      <c r="T6" s="51">
        <v>185</v>
      </c>
      <c r="U6" s="51">
        <v>122</v>
      </c>
      <c r="V6" s="39">
        <v>1230</v>
      </c>
      <c r="W6" s="39">
        <v>1230</v>
      </c>
      <c r="Y6" s="52"/>
    </row>
    <row r="7" spans="1:25" ht="45" customHeight="1" x14ac:dyDescent="0.35">
      <c r="A7" s="39">
        <v>2</v>
      </c>
      <c r="B7" s="40" t="s">
        <v>22</v>
      </c>
      <c r="C7" s="41">
        <v>89</v>
      </c>
      <c r="D7" s="42">
        <f t="shared" si="0"/>
        <v>13.798449612403102</v>
      </c>
      <c r="E7" s="43">
        <v>90</v>
      </c>
      <c r="F7" s="44">
        <f t="shared" si="1"/>
        <v>80.099999999999994</v>
      </c>
      <c r="G7" s="45">
        <v>645</v>
      </c>
      <c r="H7" s="46">
        <v>123.5</v>
      </c>
      <c r="I7" s="42">
        <f t="shared" si="2"/>
        <v>19.147286821705425</v>
      </c>
      <c r="J7" s="47">
        <v>96</v>
      </c>
      <c r="K7" s="44">
        <f t="shared" si="3"/>
        <v>118.56</v>
      </c>
      <c r="L7" s="45">
        <v>645</v>
      </c>
      <c r="M7" s="48">
        <f>RANK(I7,I6:I23)</f>
        <v>5</v>
      </c>
      <c r="N7" s="49">
        <v>460</v>
      </c>
      <c r="O7" s="50"/>
      <c r="P7" s="51">
        <v>132</v>
      </c>
      <c r="Q7" s="51">
        <v>54</v>
      </c>
      <c r="R7" s="51">
        <v>0</v>
      </c>
      <c r="S7" s="51">
        <v>0</v>
      </c>
      <c r="T7" s="51">
        <v>109</v>
      </c>
      <c r="U7" s="51">
        <v>86</v>
      </c>
      <c r="V7" s="39">
        <v>645</v>
      </c>
      <c r="W7" s="39">
        <v>645</v>
      </c>
    </row>
    <row r="8" spans="1:25" ht="45" customHeight="1" x14ac:dyDescent="0.35">
      <c r="A8" s="39">
        <v>3</v>
      </c>
      <c r="B8" s="53" t="s">
        <v>23</v>
      </c>
      <c r="C8" s="41">
        <v>150.4</v>
      </c>
      <c r="D8" s="42">
        <f t="shared" si="0"/>
        <v>18.8</v>
      </c>
      <c r="E8" s="43">
        <v>96</v>
      </c>
      <c r="F8" s="44">
        <f>C8*E8/100</f>
        <v>144.38400000000001</v>
      </c>
      <c r="G8" s="45">
        <v>800</v>
      </c>
      <c r="H8" s="46">
        <v>161.6</v>
      </c>
      <c r="I8" s="42">
        <f t="shared" si="2"/>
        <v>20.2</v>
      </c>
      <c r="J8" s="54">
        <v>96</v>
      </c>
      <c r="K8" s="44">
        <f t="shared" si="3"/>
        <v>155.136</v>
      </c>
      <c r="L8" s="45">
        <v>800</v>
      </c>
      <c r="M8" s="48">
        <f>RANK(I8,I6:I23)</f>
        <v>3</v>
      </c>
      <c r="N8" s="49">
        <v>760</v>
      </c>
      <c r="O8" s="50" t="s">
        <v>24</v>
      </c>
      <c r="P8" s="51">
        <v>76</v>
      </c>
      <c r="Q8" s="51">
        <v>0</v>
      </c>
      <c r="R8" s="51">
        <v>9</v>
      </c>
      <c r="S8" s="51">
        <v>0</v>
      </c>
      <c r="T8" s="51">
        <v>52</v>
      </c>
      <c r="U8" s="51">
        <v>52</v>
      </c>
      <c r="V8" s="39">
        <v>800</v>
      </c>
      <c r="W8" s="39">
        <v>800</v>
      </c>
    </row>
    <row r="9" spans="1:25" ht="45" customHeight="1" x14ac:dyDescent="0.35">
      <c r="A9" s="39">
        <v>4</v>
      </c>
      <c r="B9" s="55" t="s">
        <v>25</v>
      </c>
      <c r="C9" s="41">
        <v>39.22</v>
      </c>
      <c r="D9" s="42">
        <f t="shared" si="0"/>
        <v>15.380392156862744</v>
      </c>
      <c r="E9" s="43">
        <v>91</v>
      </c>
      <c r="F9" s="44">
        <f t="shared" ref="F9:F23" si="4">C9*E9/100</f>
        <v>35.690199999999997</v>
      </c>
      <c r="G9" s="45">
        <v>255</v>
      </c>
      <c r="H9" s="46">
        <v>35.590000000000003</v>
      </c>
      <c r="I9" s="42">
        <f t="shared" si="2"/>
        <v>12.941818181818181</v>
      </c>
      <c r="J9" s="47">
        <v>97</v>
      </c>
      <c r="K9" s="44">
        <f t="shared" si="3"/>
        <v>34.522300000000001</v>
      </c>
      <c r="L9" s="45">
        <v>275</v>
      </c>
      <c r="M9" s="48">
        <f>RANK(I9,I6:I23)</f>
        <v>15</v>
      </c>
      <c r="N9" s="49">
        <v>347</v>
      </c>
      <c r="O9" s="50" t="s">
        <v>24</v>
      </c>
      <c r="P9" s="51">
        <v>22</v>
      </c>
      <c r="Q9" s="51">
        <v>0</v>
      </c>
      <c r="R9" s="51">
        <v>0</v>
      </c>
      <c r="S9" s="51">
        <v>0</v>
      </c>
      <c r="T9" s="51">
        <v>16</v>
      </c>
      <c r="U9" s="51">
        <v>16</v>
      </c>
      <c r="V9" s="39">
        <v>255</v>
      </c>
      <c r="W9" s="39">
        <v>275</v>
      </c>
    </row>
    <row r="10" spans="1:25" ht="45" customHeight="1" x14ac:dyDescent="0.35">
      <c r="A10" s="39">
        <v>5</v>
      </c>
      <c r="B10" s="53" t="s">
        <v>26</v>
      </c>
      <c r="C10" s="41">
        <v>78.75</v>
      </c>
      <c r="D10" s="42">
        <f t="shared" si="0"/>
        <v>17.5</v>
      </c>
      <c r="E10" s="43">
        <v>94</v>
      </c>
      <c r="F10" s="44">
        <f t="shared" si="4"/>
        <v>74.025000000000006</v>
      </c>
      <c r="G10" s="45">
        <v>450</v>
      </c>
      <c r="H10" s="46">
        <v>92.81</v>
      </c>
      <c r="I10" s="42">
        <f t="shared" si="2"/>
        <v>16.843920145190562</v>
      </c>
      <c r="J10" s="54">
        <v>92</v>
      </c>
      <c r="K10" s="44">
        <f t="shared" si="3"/>
        <v>85.385199999999998</v>
      </c>
      <c r="L10" s="45">
        <v>551</v>
      </c>
      <c r="M10" s="48">
        <f>RANK(I10,I6:I23)</f>
        <v>12</v>
      </c>
      <c r="N10" s="49">
        <v>1710</v>
      </c>
      <c r="O10" s="50" t="s">
        <v>27</v>
      </c>
      <c r="P10" s="51">
        <v>35</v>
      </c>
      <c r="Q10" s="51">
        <v>0</v>
      </c>
      <c r="R10" s="51">
        <v>4</v>
      </c>
      <c r="S10" s="51">
        <v>0</v>
      </c>
      <c r="T10" s="51">
        <v>56</v>
      </c>
      <c r="U10" s="51">
        <v>56</v>
      </c>
      <c r="V10" s="39">
        <v>450</v>
      </c>
      <c r="W10" s="39">
        <v>551</v>
      </c>
    </row>
    <row r="11" spans="1:25" ht="45" customHeight="1" x14ac:dyDescent="0.35">
      <c r="A11" s="39">
        <v>6</v>
      </c>
      <c r="B11" s="53" t="s">
        <v>28</v>
      </c>
      <c r="C11" s="41">
        <v>75.2</v>
      </c>
      <c r="D11" s="42">
        <f t="shared" si="0"/>
        <v>21.005586592178773</v>
      </c>
      <c r="E11" s="43">
        <v>90</v>
      </c>
      <c r="F11" s="44">
        <f t="shared" si="4"/>
        <v>67.680000000000007</v>
      </c>
      <c r="G11" s="45">
        <v>358</v>
      </c>
      <c r="H11" s="46">
        <v>71.099999999999994</v>
      </c>
      <c r="I11" s="42">
        <f t="shared" si="2"/>
        <v>19.860335195530723</v>
      </c>
      <c r="J11" s="47">
        <v>90</v>
      </c>
      <c r="K11" s="44">
        <f t="shared" si="3"/>
        <v>63.989999999999988</v>
      </c>
      <c r="L11" s="45">
        <v>358</v>
      </c>
      <c r="M11" s="48">
        <f>RANK(I11,I6:I23)</f>
        <v>4</v>
      </c>
      <c r="N11" s="49">
        <v>407</v>
      </c>
      <c r="O11" s="50" t="s">
        <v>29</v>
      </c>
      <c r="P11" s="51">
        <v>24</v>
      </c>
      <c r="Q11" s="51">
        <v>0</v>
      </c>
      <c r="R11" s="51">
        <v>8</v>
      </c>
      <c r="S11" s="51">
        <v>0</v>
      </c>
      <c r="T11" s="51">
        <v>24</v>
      </c>
      <c r="U11" s="51">
        <v>24</v>
      </c>
      <c r="V11" s="39">
        <v>358</v>
      </c>
      <c r="W11" s="39">
        <v>358</v>
      </c>
    </row>
    <row r="12" spans="1:25" ht="45" customHeight="1" x14ac:dyDescent="0.35">
      <c r="A12" s="39">
        <v>7</v>
      </c>
      <c r="B12" s="53" t="s">
        <v>30</v>
      </c>
      <c r="C12" s="41">
        <v>52.5</v>
      </c>
      <c r="D12" s="42">
        <f t="shared" si="0"/>
        <v>21.875</v>
      </c>
      <c r="E12" s="43">
        <v>99</v>
      </c>
      <c r="F12" s="44">
        <f t="shared" si="4"/>
        <v>51.975000000000001</v>
      </c>
      <c r="G12" s="45">
        <v>240</v>
      </c>
      <c r="H12" s="46">
        <v>49.9</v>
      </c>
      <c r="I12" s="42">
        <f t="shared" si="2"/>
        <v>20.791666666666668</v>
      </c>
      <c r="J12" s="54">
        <v>92</v>
      </c>
      <c r="K12" s="44">
        <f t="shared" si="3"/>
        <v>45.908000000000001</v>
      </c>
      <c r="L12" s="45">
        <v>240</v>
      </c>
      <c r="M12" s="48">
        <f>RANK(I12,I6:I23)</f>
        <v>2</v>
      </c>
      <c r="N12" s="49">
        <v>940</v>
      </c>
      <c r="O12" s="50" t="s">
        <v>27</v>
      </c>
      <c r="P12" s="51">
        <v>27</v>
      </c>
      <c r="Q12" s="51">
        <v>3</v>
      </c>
      <c r="R12" s="51">
        <v>0</v>
      </c>
      <c r="S12" s="51">
        <v>0</v>
      </c>
      <c r="T12" s="51">
        <v>33</v>
      </c>
      <c r="U12" s="51">
        <v>23</v>
      </c>
      <c r="V12" s="39">
        <v>225</v>
      </c>
      <c r="W12" s="39">
        <v>225</v>
      </c>
    </row>
    <row r="13" spans="1:25" ht="45" customHeight="1" x14ac:dyDescent="0.35">
      <c r="A13" s="39">
        <v>8</v>
      </c>
      <c r="B13" s="53" t="s">
        <v>31</v>
      </c>
      <c r="C13" s="41">
        <v>113.31</v>
      </c>
      <c r="D13" s="42">
        <f t="shared" si="0"/>
        <v>16.187142857142859</v>
      </c>
      <c r="E13" s="43">
        <v>94</v>
      </c>
      <c r="F13" s="44">
        <f t="shared" si="4"/>
        <v>106.51139999999999</v>
      </c>
      <c r="G13" s="45">
        <v>700</v>
      </c>
      <c r="H13" s="46">
        <f>K13/J13*100</f>
        <v>131.30526315789473</v>
      </c>
      <c r="I13" s="42">
        <f t="shared" si="2"/>
        <v>18.757894736842104</v>
      </c>
      <c r="J13" s="54">
        <v>95</v>
      </c>
      <c r="K13" s="44">
        <v>124.74</v>
      </c>
      <c r="L13" s="45">
        <v>700</v>
      </c>
      <c r="M13" s="48">
        <f>RANK(I13,I6:I23)</f>
        <v>6</v>
      </c>
      <c r="N13" s="49">
        <v>1357</v>
      </c>
      <c r="O13" s="50" t="s">
        <v>32</v>
      </c>
      <c r="P13" s="51">
        <v>36</v>
      </c>
      <c r="Q13" s="51">
        <v>0</v>
      </c>
      <c r="R13" s="51">
        <v>12</v>
      </c>
      <c r="S13" s="51">
        <v>0</v>
      </c>
      <c r="T13" s="51">
        <v>36</v>
      </c>
      <c r="U13" s="51">
        <v>36</v>
      </c>
      <c r="V13" s="39">
        <v>700</v>
      </c>
      <c r="W13" s="39">
        <v>700</v>
      </c>
    </row>
    <row r="14" spans="1:25" ht="45" customHeight="1" x14ac:dyDescent="0.35">
      <c r="A14" s="39">
        <v>9</v>
      </c>
      <c r="B14" s="53" t="s">
        <v>33</v>
      </c>
      <c r="C14" s="41">
        <v>36</v>
      </c>
      <c r="D14" s="42">
        <f t="shared" si="0"/>
        <v>14.399999999999999</v>
      </c>
      <c r="E14" s="43">
        <v>91</v>
      </c>
      <c r="F14" s="44">
        <f t="shared" si="4"/>
        <v>32.76</v>
      </c>
      <c r="G14" s="45">
        <v>250</v>
      </c>
      <c r="H14" s="46">
        <v>35</v>
      </c>
      <c r="I14" s="42">
        <f t="shared" si="2"/>
        <v>14.000000000000002</v>
      </c>
      <c r="J14" s="54">
        <v>91</v>
      </c>
      <c r="K14" s="44">
        <f t="shared" si="3"/>
        <v>31.85</v>
      </c>
      <c r="L14" s="45">
        <v>250</v>
      </c>
      <c r="M14" s="48">
        <f>RANK(I14,I6:I23)</f>
        <v>14</v>
      </c>
      <c r="N14" s="49">
        <v>800</v>
      </c>
      <c r="O14" s="56" t="s">
        <v>32</v>
      </c>
      <c r="P14" s="51">
        <v>55</v>
      </c>
      <c r="Q14" s="51">
        <v>20</v>
      </c>
      <c r="R14" s="51">
        <v>0</v>
      </c>
      <c r="S14" s="51">
        <v>0</v>
      </c>
      <c r="T14" s="51">
        <v>40</v>
      </c>
      <c r="U14" s="51">
        <v>25</v>
      </c>
      <c r="V14" s="39">
        <v>250</v>
      </c>
      <c r="W14" s="39">
        <v>250</v>
      </c>
    </row>
    <row r="15" spans="1:25" ht="45" customHeight="1" x14ac:dyDescent="0.35">
      <c r="A15" s="39">
        <v>10</v>
      </c>
      <c r="B15" s="53" t="s">
        <v>34</v>
      </c>
      <c r="C15" s="41">
        <v>56.09</v>
      </c>
      <c r="D15" s="42">
        <f t="shared" si="0"/>
        <v>18.390163934426234</v>
      </c>
      <c r="E15" s="43">
        <v>92</v>
      </c>
      <c r="F15" s="44">
        <f t="shared" si="4"/>
        <v>51.602800000000009</v>
      </c>
      <c r="G15" s="45">
        <v>305</v>
      </c>
      <c r="H15" s="46">
        <v>53.88</v>
      </c>
      <c r="I15" s="42">
        <f t="shared" si="2"/>
        <v>17.665573770491804</v>
      </c>
      <c r="J15" s="47">
        <v>89.2</v>
      </c>
      <c r="K15" s="44">
        <f t="shared" si="3"/>
        <v>48.060960000000001</v>
      </c>
      <c r="L15" s="45">
        <v>305</v>
      </c>
      <c r="M15" s="48">
        <f>RANK(I15,I6:I23)</f>
        <v>9</v>
      </c>
      <c r="N15" s="49">
        <v>800</v>
      </c>
      <c r="O15" s="50" t="s">
        <v>32</v>
      </c>
      <c r="P15" s="51">
        <v>29</v>
      </c>
      <c r="Q15" s="51">
        <v>0</v>
      </c>
      <c r="R15" s="51">
        <v>5</v>
      </c>
      <c r="S15" s="51">
        <v>0</v>
      </c>
      <c r="T15" s="51">
        <v>41</v>
      </c>
      <c r="U15" s="51">
        <v>41</v>
      </c>
      <c r="V15" s="39">
        <v>305</v>
      </c>
      <c r="W15" s="39">
        <v>305</v>
      </c>
    </row>
    <row r="16" spans="1:25" ht="45" customHeight="1" x14ac:dyDescent="0.35">
      <c r="A16" s="39">
        <v>11</v>
      </c>
      <c r="B16" s="53" t="s">
        <v>35</v>
      </c>
      <c r="C16" s="41">
        <v>76.62</v>
      </c>
      <c r="D16" s="42">
        <f t="shared" si="0"/>
        <v>16.656521739130437</v>
      </c>
      <c r="E16" s="43">
        <v>95</v>
      </c>
      <c r="F16" s="44">
        <f t="shared" si="4"/>
        <v>72.789000000000001</v>
      </c>
      <c r="G16" s="45">
        <v>460</v>
      </c>
      <c r="H16" s="46">
        <v>78.510000000000005</v>
      </c>
      <c r="I16" s="42">
        <f t="shared" si="2"/>
        <v>17.067391304347826</v>
      </c>
      <c r="J16" s="54">
        <v>95</v>
      </c>
      <c r="K16" s="44">
        <f t="shared" si="3"/>
        <v>74.584500000000006</v>
      </c>
      <c r="L16" s="45">
        <v>460</v>
      </c>
      <c r="M16" s="48">
        <f>RANK(I16,I6:I23)</f>
        <v>11</v>
      </c>
      <c r="N16" s="49">
        <v>1000</v>
      </c>
      <c r="O16" s="56" t="s">
        <v>27</v>
      </c>
      <c r="P16" s="51">
        <v>22</v>
      </c>
      <c r="Q16" s="51">
        <v>0</v>
      </c>
      <c r="R16" s="51">
        <v>0</v>
      </c>
      <c r="S16" s="51">
        <v>0</v>
      </c>
      <c r="T16" s="51">
        <v>47</v>
      </c>
      <c r="U16" s="51">
        <v>47</v>
      </c>
      <c r="V16" s="39">
        <v>460</v>
      </c>
      <c r="W16" s="39">
        <v>460</v>
      </c>
    </row>
    <row r="17" spans="1:23" ht="45" customHeight="1" x14ac:dyDescent="0.35">
      <c r="A17" s="39">
        <v>12</v>
      </c>
      <c r="B17" s="53" t="s">
        <v>36</v>
      </c>
      <c r="C17" s="41">
        <v>116.4</v>
      </c>
      <c r="D17" s="42">
        <f t="shared" si="0"/>
        <v>16.53409090909091</v>
      </c>
      <c r="E17" s="43">
        <v>93</v>
      </c>
      <c r="F17" s="44">
        <f t="shared" si="4"/>
        <v>108.25200000000001</v>
      </c>
      <c r="G17" s="45">
        <v>704</v>
      </c>
      <c r="H17" s="46">
        <v>138.72</v>
      </c>
      <c r="I17" s="42">
        <f t="shared" si="2"/>
        <v>17.899354838709677</v>
      </c>
      <c r="J17" s="54">
        <v>96</v>
      </c>
      <c r="K17" s="44">
        <f t="shared" si="3"/>
        <v>133.1712</v>
      </c>
      <c r="L17" s="45">
        <v>775</v>
      </c>
      <c r="M17" s="48">
        <f>RANK(I17,I6:I23)</f>
        <v>8</v>
      </c>
      <c r="N17" s="49">
        <v>1166</v>
      </c>
      <c r="O17" s="50" t="s">
        <v>27</v>
      </c>
      <c r="P17" s="51">
        <v>40</v>
      </c>
      <c r="Q17" s="51">
        <v>0</v>
      </c>
      <c r="R17" s="51">
        <v>15</v>
      </c>
      <c r="S17" s="51">
        <v>0</v>
      </c>
      <c r="T17" s="51">
        <v>35</v>
      </c>
      <c r="U17" s="51">
        <v>35</v>
      </c>
      <c r="V17" s="39">
        <v>704</v>
      </c>
      <c r="W17" s="39">
        <v>775</v>
      </c>
    </row>
    <row r="18" spans="1:23" ht="45" customHeight="1" x14ac:dyDescent="0.35">
      <c r="A18" s="39">
        <v>13</v>
      </c>
      <c r="B18" s="53" t="s">
        <v>37</v>
      </c>
      <c r="C18" s="41">
        <v>23.7</v>
      </c>
      <c r="D18" s="42">
        <f t="shared" si="0"/>
        <v>20.60869565217391</v>
      </c>
      <c r="E18" s="43">
        <v>89</v>
      </c>
      <c r="F18" s="44">
        <f t="shared" si="4"/>
        <v>21.092999999999996</v>
      </c>
      <c r="G18" s="45">
        <v>115</v>
      </c>
      <c r="H18" s="46">
        <v>27</v>
      </c>
      <c r="I18" s="42">
        <f t="shared" si="2"/>
        <v>21.6</v>
      </c>
      <c r="J18" s="54">
        <v>89</v>
      </c>
      <c r="K18" s="44">
        <f t="shared" si="3"/>
        <v>24.03</v>
      </c>
      <c r="L18" s="45">
        <v>125</v>
      </c>
      <c r="M18" s="48">
        <f>RANK(I18,I6:I23)</f>
        <v>1</v>
      </c>
      <c r="N18" s="49">
        <v>868</v>
      </c>
      <c r="O18" s="50" t="s">
        <v>27</v>
      </c>
      <c r="P18" s="51">
        <v>21</v>
      </c>
      <c r="Q18" s="51">
        <v>0</v>
      </c>
      <c r="R18" s="51">
        <v>0</v>
      </c>
      <c r="S18" s="51">
        <v>0</v>
      </c>
      <c r="T18" s="51">
        <v>14</v>
      </c>
      <c r="U18" s="51">
        <v>14</v>
      </c>
      <c r="V18" s="39">
        <v>115</v>
      </c>
      <c r="W18" s="39">
        <v>115</v>
      </c>
    </row>
    <row r="19" spans="1:23" ht="45" customHeight="1" x14ac:dyDescent="0.35">
      <c r="A19" s="39">
        <v>14</v>
      </c>
      <c r="B19" s="53" t="s">
        <v>38</v>
      </c>
      <c r="C19" s="41">
        <v>40</v>
      </c>
      <c r="D19" s="42">
        <f t="shared" si="0"/>
        <v>13.333333333333334</v>
      </c>
      <c r="E19" s="43">
        <v>93</v>
      </c>
      <c r="F19" s="44">
        <f t="shared" si="4"/>
        <v>37.200000000000003</v>
      </c>
      <c r="G19" s="45">
        <v>300</v>
      </c>
      <c r="H19" s="46">
        <v>26</v>
      </c>
      <c r="I19" s="42">
        <f t="shared" si="2"/>
        <v>8.6666666666666679</v>
      </c>
      <c r="J19" s="54">
        <v>93</v>
      </c>
      <c r="K19" s="44">
        <f t="shared" si="3"/>
        <v>24.18</v>
      </c>
      <c r="L19" s="45">
        <v>300</v>
      </c>
      <c r="M19" s="48">
        <f>RANK(I19,I6:I23)</f>
        <v>18</v>
      </c>
      <c r="N19" s="49"/>
      <c r="O19" s="50"/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39">
        <v>300</v>
      </c>
      <c r="W19" s="39">
        <v>300</v>
      </c>
    </row>
    <row r="20" spans="1:23" ht="45" customHeight="1" x14ac:dyDescent="0.35">
      <c r="A20" s="39">
        <v>15</v>
      </c>
      <c r="B20" s="53" t="s">
        <v>39</v>
      </c>
      <c r="C20" s="41">
        <v>20</v>
      </c>
      <c r="D20" s="42">
        <f t="shared" si="0"/>
        <v>13.888888888888889</v>
      </c>
      <c r="E20" s="43">
        <v>90</v>
      </c>
      <c r="F20" s="44">
        <f t="shared" si="4"/>
        <v>18</v>
      </c>
      <c r="G20" s="45">
        <v>144</v>
      </c>
      <c r="H20" s="46">
        <v>13</v>
      </c>
      <c r="I20" s="42">
        <f t="shared" si="2"/>
        <v>9.0277777777777768</v>
      </c>
      <c r="J20" s="54">
        <v>90</v>
      </c>
      <c r="K20" s="44">
        <f t="shared" si="3"/>
        <v>11.7</v>
      </c>
      <c r="L20" s="45">
        <v>144</v>
      </c>
      <c r="M20" s="48">
        <f>RANK(I20,I6:I23)</f>
        <v>17</v>
      </c>
      <c r="N20" s="49">
        <v>192</v>
      </c>
      <c r="O20" s="50" t="s">
        <v>27</v>
      </c>
      <c r="P20" s="51">
        <v>10</v>
      </c>
      <c r="Q20" s="51">
        <v>3</v>
      </c>
      <c r="R20" s="51">
        <v>0</v>
      </c>
      <c r="S20" s="51">
        <v>0</v>
      </c>
      <c r="T20" s="51">
        <v>17</v>
      </c>
      <c r="U20" s="51">
        <v>5</v>
      </c>
      <c r="V20" s="39">
        <v>144</v>
      </c>
      <c r="W20" s="39">
        <v>144</v>
      </c>
    </row>
    <row r="21" spans="1:23" ht="45" customHeight="1" x14ac:dyDescent="0.35">
      <c r="A21" s="39">
        <v>16</v>
      </c>
      <c r="B21" s="53" t="s">
        <v>40</v>
      </c>
      <c r="C21" s="41">
        <v>35</v>
      </c>
      <c r="D21" s="42">
        <f t="shared" si="0"/>
        <v>14.000000000000002</v>
      </c>
      <c r="E21" s="43">
        <v>90</v>
      </c>
      <c r="F21" s="44">
        <f t="shared" si="4"/>
        <v>31.5</v>
      </c>
      <c r="G21" s="45">
        <v>250</v>
      </c>
      <c r="H21" s="46">
        <v>29</v>
      </c>
      <c r="I21" s="42">
        <f t="shared" si="2"/>
        <v>11.600000000000001</v>
      </c>
      <c r="J21" s="54">
        <v>90</v>
      </c>
      <c r="K21" s="44">
        <f t="shared" si="3"/>
        <v>26.1</v>
      </c>
      <c r="L21" s="45">
        <v>250</v>
      </c>
      <c r="M21" s="48">
        <f>RANK(I21,I6:I23)</f>
        <v>16</v>
      </c>
      <c r="N21" s="49">
        <v>868</v>
      </c>
      <c r="O21" s="50" t="s">
        <v>41</v>
      </c>
      <c r="P21" s="51">
        <v>50</v>
      </c>
      <c r="Q21" s="51">
        <v>0</v>
      </c>
      <c r="R21" s="51">
        <v>0</v>
      </c>
      <c r="S21" s="51">
        <v>0</v>
      </c>
      <c r="T21" s="51">
        <v>14</v>
      </c>
      <c r="U21" s="51">
        <v>14</v>
      </c>
      <c r="V21" s="39">
        <v>250</v>
      </c>
      <c r="W21" s="39">
        <v>250</v>
      </c>
    </row>
    <row r="22" spans="1:23" ht="45" customHeight="1" x14ac:dyDescent="0.35">
      <c r="A22" s="39">
        <v>17</v>
      </c>
      <c r="B22" s="53" t="s">
        <v>42</v>
      </c>
      <c r="C22" s="41">
        <v>18.5</v>
      </c>
      <c r="D22" s="42">
        <f t="shared" si="0"/>
        <v>17.61904761904762</v>
      </c>
      <c r="E22" s="43">
        <v>90</v>
      </c>
      <c r="F22" s="44">
        <f t="shared" si="4"/>
        <v>16.649999999999999</v>
      </c>
      <c r="G22" s="45">
        <v>105</v>
      </c>
      <c r="H22" s="46">
        <v>20.79</v>
      </c>
      <c r="I22" s="42">
        <f t="shared" si="2"/>
        <v>15.75</v>
      </c>
      <c r="J22" s="54">
        <v>90</v>
      </c>
      <c r="K22" s="44">
        <f t="shared" si="3"/>
        <v>18.710999999999999</v>
      </c>
      <c r="L22" s="45">
        <v>132</v>
      </c>
      <c r="M22" s="48">
        <f>RANK(I22,I6:I23)</f>
        <v>13</v>
      </c>
      <c r="N22" s="49">
        <v>143</v>
      </c>
      <c r="O22" s="56"/>
      <c r="P22" s="51">
        <v>24</v>
      </c>
      <c r="Q22" s="51">
        <v>8</v>
      </c>
      <c r="R22" s="51">
        <v>0</v>
      </c>
      <c r="S22" s="51">
        <v>0</v>
      </c>
      <c r="T22" s="51">
        <v>18</v>
      </c>
      <c r="U22" s="51">
        <v>5</v>
      </c>
      <c r="V22" s="39">
        <v>105</v>
      </c>
      <c r="W22" s="39">
        <v>132</v>
      </c>
    </row>
    <row r="23" spans="1:23" ht="45" customHeight="1" x14ac:dyDescent="0.35">
      <c r="A23" s="39">
        <v>18</v>
      </c>
      <c r="B23" s="53" t="s">
        <v>43</v>
      </c>
      <c r="C23" s="41">
        <v>11.1</v>
      </c>
      <c r="D23" s="42">
        <f t="shared" si="0"/>
        <v>18.5</v>
      </c>
      <c r="E23" s="43">
        <v>94</v>
      </c>
      <c r="F23" s="44">
        <f t="shared" si="4"/>
        <v>10.433999999999999</v>
      </c>
      <c r="G23" s="45">
        <v>60</v>
      </c>
      <c r="H23" s="46">
        <v>12</v>
      </c>
      <c r="I23" s="42">
        <f t="shared" si="2"/>
        <v>18.461538461538463</v>
      </c>
      <c r="J23" s="54">
        <v>94</v>
      </c>
      <c r="K23" s="44">
        <f t="shared" si="3"/>
        <v>11.28</v>
      </c>
      <c r="L23" s="45">
        <v>65</v>
      </c>
      <c r="M23" s="48">
        <f>RANK(I23,I6:I23)</f>
        <v>7</v>
      </c>
      <c r="N23" s="49">
        <v>204</v>
      </c>
      <c r="O23" s="50" t="s">
        <v>27</v>
      </c>
      <c r="P23" s="51">
        <v>7</v>
      </c>
      <c r="Q23" s="51">
        <v>0</v>
      </c>
      <c r="R23" s="51">
        <v>0</v>
      </c>
      <c r="S23" s="51">
        <v>0</v>
      </c>
      <c r="T23" s="51">
        <v>6</v>
      </c>
      <c r="U23" s="51">
        <v>6</v>
      </c>
      <c r="V23" s="39">
        <v>60</v>
      </c>
      <c r="W23" s="39">
        <v>65</v>
      </c>
    </row>
    <row r="24" spans="1:23" ht="49.2" customHeight="1" x14ac:dyDescent="0.35">
      <c r="A24" s="39"/>
      <c r="B24" s="57" t="s">
        <v>44</v>
      </c>
      <c r="C24" s="58">
        <f>SUM(C6:C23)</f>
        <v>1242.68</v>
      </c>
      <c r="D24" s="44">
        <f t="shared" si="0"/>
        <v>16.859042192375526</v>
      </c>
      <c r="E24" s="43">
        <f>F24/C24*100</f>
        <v>93.256751537000696</v>
      </c>
      <c r="F24" s="44">
        <f>SUM(F6:F23)</f>
        <v>1158.8830000000003</v>
      </c>
      <c r="G24" s="59">
        <f>SUM(G6:G23)</f>
        <v>7371</v>
      </c>
      <c r="H24" s="42">
        <f>SUM(H6:H23)</f>
        <v>1313.0052631578947</v>
      </c>
      <c r="I24" s="42">
        <f t="shared" si="2"/>
        <v>17.265026471504203</v>
      </c>
      <c r="J24" s="47">
        <f>K24/H24*100</f>
        <v>94.186763351251244</v>
      </c>
      <c r="K24" s="44">
        <f>SUM(K6:K23)</f>
        <v>1236.67716</v>
      </c>
      <c r="L24" s="60">
        <f>SUM(L6:L23)</f>
        <v>7605</v>
      </c>
      <c r="M24" s="61"/>
      <c r="N24" s="62">
        <f>SUM(N6:N23)</f>
        <v>14322</v>
      </c>
      <c r="O24" s="63"/>
      <c r="P24" s="64">
        <v>813</v>
      </c>
      <c r="Q24" s="64">
        <v>193</v>
      </c>
      <c r="R24" s="64">
        <v>53</v>
      </c>
      <c r="S24" s="64">
        <v>0</v>
      </c>
      <c r="T24" s="64">
        <v>743</v>
      </c>
      <c r="U24" s="64">
        <v>607</v>
      </c>
      <c r="V24" s="39">
        <f t="shared" ref="P24:W24" si="5">SUM(V6:V23)</f>
        <v>7356</v>
      </c>
      <c r="W24" s="39">
        <f t="shared" si="5"/>
        <v>7580</v>
      </c>
    </row>
    <row r="25" spans="1:23" ht="28.8" customHeight="1" x14ac:dyDescent="0.35">
      <c r="A25" s="39"/>
      <c r="B25" s="65" t="s">
        <v>45</v>
      </c>
      <c r="C25" s="58">
        <v>177.10000000000002</v>
      </c>
      <c r="D25" s="44">
        <v>14.044409199048378</v>
      </c>
      <c r="E25" s="66"/>
      <c r="F25" s="66"/>
      <c r="G25" s="67">
        <v>1261</v>
      </c>
      <c r="H25" s="68">
        <v>161.53032258064516</v>
      </c>
      <c r="I25" s="42">
        <v>12.163427905169064</v>
      </c>
      <c r="J25" s="69"/>
      <c r="K25" s="69"/>
      <c r="L25" s="70">
        <v>1328</v>
      </c>
      <c r="M25" s="71"/>
      <c r="N25" s="72"/>
      <c r="O25" s="71"/>
      <c r="P25" s="71"/>
      <c r="Q25" s="71"/>
      <c r="R25" s="71"/>
      <c r="S25" s="71"/>
      <c r="T25" s="73"/>
      <c r="U25" s="73"/>
      <c r="V25" s="74">
        <v>1225</v>
      </c>
      <c r="W25" s="39">
        <v>1306</v>
      </c>
    </row>
    <row r="26" spans="1:23" ht="30.6" customHeight="1" x14ac:dyDescent="0.35">
      <c r="A26" s="39"/>
      <c r="B26" s="75" t="s">
        <v>46</v>
      </c>
      <c r="C26" s="58">
        <f>SUM(C24:C25)</f>
        <v>1419.7800000000002</v>
      </c>
      <c r="D26" s="44">
        <f>C26/G26*100</f>
        <v>16.44786839666358</v>
      </c>
      <c r="E26" s="66"/>
      <c r="F26" s="66"/>
      <c r="G26" s="67">
        <f>SUM(G24:G25)</f>
        <v>8632</v>
      </c>
      <c r="H26" s="42">
        <f>SUM(H24:H25)</f>
        <v>1474.5355857385398</v>
      </c>
      <c r="I26" s="42">
        <f>H26/L26*100</f>
        <v>16.506611281076232</v>
      </c>
      <c r="J26" s="69"/>
      <c r="K26" s="69"/>
      <c r="L26" s="76">
        <f>SUM(L24:L25)</f>
        <v>8933</v>
      </c>
      <c r="M26" s="71"/>
      <c r="N26" s="72"/>
      <c r="O26" s="71"/>
      <c r="P26" s="71"/>
      <c r="Q26" s="71"/>
      <c r="R26" s="71"/>
      <c r="S26" s="71"/>
      <c r="T26" s="73"/>
      <c r="U26" s="73"/>
      <c r="V26" s="39">
        <f>SUM(V24:V25)</f>
        <v>8581</v>
      </c>
      <c r="W26" s="39">
        <f>SUM(W24:W25)</f>
        <v>8886</v>
      </c>
    </row>
    <row r="27" spans="1:23" ht="20.399999999999999" x14ac:dyDescent="0.35">
      <c r="K27" s="69"/>
      <c r="L27" s="69"/>
      <c r="M27" s="71"/>
      <c r="N27" s="72"/>
      <c r="O27" s="71"/>
      <c r="P27" s="71"/>
      <c r="Q27" s="71"/>
      <c r="R27" s="71"/>
      <c r="S27" s="71"/>
      <c r="T27" s="73"/>
      <c r="U27" s="73"/>
      <c r="V27" s="39">
        <v>2004</v>
      </c>
      <c r="W27" s="39">
        <v>1956</v>
      </c>
    </row>
    <row r="28" spans="1:23" x14ac:dyDescent="0.25">
      <c r="V28" s="39">
        <f>SUM(V26:V27)</f>
        <v>10585</v>
      </c>
      <c r="W28" s="39">
        <f>SUM(W26:W27)</f>
        <v>10842</v>
      </c>
    </row>
  </sheetData>
  <mergeCells count="21">
    <mergeCell ref="T4:T5"/>
    <mergeCell ref="U4:U5"/>
    <mergeCell ref="T3:U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C3:G3"/>
    <mergeCell ref="H3:L3"/>
    <mergeCell ref="M3:M5"/>
    <mergeCell ref="P3:S3"/>
    <mergeCell ref="L4:L5"/>
    <mergeCell ref="P4:Q4"/>
    <mergeCell ref="R4:S4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2018-03-26T05:00:30Z</dcterms:created>
  <dcterms:modified xsi:type="dcterms:W3CDTF">2018-03-26T05:00:56Z</dcterms:modified>
</cp:coreProperties>
</file>